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1000" activeTab="0"/>
  </bookViews>
  <sheets>
    <sheet name="części" sheetId="1" r:id="rId1"/>
  </sheets>
  <definedNames/>
  <calcPr fullCalcOnLoad="1"/>
</workbook>
</file>

<file path=xl/sharedStrings.xml><?xml version="1.0" encoding="utf-8"?>
<sst xmlns="http://schemas.openxmlformats.org/spreadsheetml/2006/main" count="8703" uniqueCount="1021">
  <si>
    <r>
      <t xml:space="preserve">2. Mankiety do pomiaru ciśnienia dla noworodków kompatybilne z kardiomonitorami Emtel .   W rozmiarach :
- 3,1 – 5,7 cm </t>
    </r>
    <r>
      <rPr>
        <sz val="10"/>
        <color indexed="10"/>
        <rFont val="Arial"/>
        <family val="2"/>
      </rPr>
      <t xml:space="preserve">lub 3,3- 5,6 cm </t>
    </r>
    <r>
      <rPr>
        <sz val="10"/>
        <rFont val="Arial"/>
        <family val="2"/>
      </rPr>
      <t xml:space="preserve">
- 4,3- 8 cm </t>
    </r>
    <r>
      <rPr>
        <sz val="10"/>
        <color indexed="10"/>
        <rFont val="Arial"/>
        <family val="2"/>
      </rPr>
      <t xml:space="preserve">lub 4,2 -7,1 cm </t>
    </r>
    <r>
      <rPr>
        <sz val="10"/>
        <rFont val="Arial"/>
        <family val="2"/>
      </rPr>
      <t xml:space="preserve">
- 5,8 – 10,9 cm </t>
    </r>
    <r>
      <rPr>
        <sz val="10"/>
        <color indexed="10"/>
        <rFont val="Arial"/>
        <family val="2"/>
      </rPr>
      <t xml:space="preserve">lub 5,0-10,5 cm </t>
    </r>
    <r>
      <rPr>
        <sz val="10"/>
        <rFont val="Arial"/>
        <family val="2"/>
      </rPr>
      <t xml:space="preserve">
- 7,1 – 13,1 cm</t>
    </r>
    <r>
      <rPr>
        <sz val="10"/>
        <color indexed="10"/>
        <rFont val="Arial"/>
        <family val="2"/>
      </rPr>
      <t xml:space="preserve"> lub 6,9 - 11,7 cm </t>
    </r>
    <r>
      <rPr>
        <sz val="10"/>
        <rFont val="Arial"/>
        <family val="2"/>
      </rPr>
      <t xml:space="preserve">
- 8,3 – 15 cm</t>
    </r>
    <r>
      <rPr>
        <b/>
        <sz val="10"/>
        <rFont val="Arial"/>
        <family val="2"/>
      </rPr>
      <t xml:space="preserve"> </t>
    </r>
    <r>
      <rPr>
        <b/>
        <sz val="10"/>
        <color indexed="10"/>
        <rFont val="Arial"/>
        <family val="2"/>
      </rPr>
      <t xml:space="preserve"> lub 8,9- 15 cm                                                                           lub  rozm 3-6 cm
rozm  4-8 cm
rozm  6-11 cm
rozm  7-13 cm
rozm. 8-15 cm
</t>
    </r>
  </si>
  <si>
    <r>
      <t>1. Zestaw z przetwornikiem pojedyńczym do inwazyjnego  pomiaru ciśnienia dla noworodków ze zintegrowaną membraną do pobierania krwi wyposażony w linie pomiarową 158 cm z małą pojemnością drenu – max 3, 75 ml, przetwornik ze zintegrowanym systemem płuczącym  30ml/ h z 2x możliwościami przepłukiwania  i stałego płukania przy użyciu pompy strzykawkowej przez zastawkę ciśnieniową, ze zintegrowaną komorą do pobierania próbek krwi, strzykawkę do aspiracji krwi tętniczej o poj. 5 ml z ograniczeniem do 1 ml zabezpieczoną przed kontaminacją silikonową osłonką. Zestaw wyposażony w koreczek tłumiący zamknięty zabezpieczający system pomiarowy przed przypadkową kontaminacją. Zestaw kompatybilny z monitorem  poprzez kabel tupu PMSET z okrągłym wtykiem pionowym . Sterylny, pakowany  pojedyńczo w opakowania odporne na uszkodzenia typu TYVEC.</t>
    </r>
    <r>
      <rPr>
        <sz val="10"/>
        <color indexed="10"/>
        <rFont val="Arial"/>
        <family val="2"/>
      </rPr>
      <t xml:space="preserve"> lub Pojedynczy przetwornik IT z pediatrycznym SafeSet, 1 port do pobierania krwi w linii, 1 rezerwuar w linii, dł. linii 121 cm, (30 ml/h) Połączenie przetwornika z kablami interfejsowymi monitora wodoszczelnymi, bezpinowymi, kablami</t>
    </r>
  </si>
  <si>
    <r>
      <t xml:space="preserve">Nebulizator do podawania leku w obwodzie oddechowym (  z zastawkąsamouszczelniającą ) </t>
    </r>
    <r>
      <rPr>
        <sz val="10"/>
        <rFont val="Arial"/>
        <family val="2"/>
      </rPr>
      <t xml:space="preserve"> antyprzelewowa konstrukcja pozwalająca na skuteczne działanie w zakresie 0-90 stopni, Nebulizator o pojemności 6 ml -10 ml skalowany z podziałką co 1 ml  lub co 2 ml  Z łącznikiem T ( zamykanym zatyczką od strony zastawki ) wyposażonym w mechanizm samo domykania podczas odłączania nebulizatora , średnia średnica nebulizowanych cząstek 2,7  - 3,3 mikrona  lub MMAD (NaCl 9 g/l)  wynosi odpowiednio: 2,53 µm (przy przepływie  4 l/min) 1,18 µm (przy przepływie 6 l/min) </t>
    </r>
    <r>
      <rPr>
        <sz val="10"/>
        <color indexed="10"/>
        <rFont val="Arial"/>
        <family val="2"/>
      </rPr>
      <t>lub 8l/min 74% objętości wyjściowej stanowią drobiny nie przekraczające 5µm</t>
    </r>
    <r>
      <rPr>
        <sz val="10"/>
        <rFont val="Arial"/>
        <family val="2"/>
      </rPr>
      <t xml:space="preserve">. potwierdzona w katalogach producenta. W zestawie  dren 180- 210 cm. Zamawiający wymaga kompatybilności nebulizatora z łącznikiem karbowanym z  pozycji 2 oraz z rurkami intubacyjnymi. Ponizej schemat połączenia : rurka intubacyjna - łącznik karbowany z pozycji 2 - nebulizator z pozycji 1 - filtr </t>
    </r>
  </si>
  <si>
    <t>lub Minimalna objętość oddechowa 150ml. Przestrzeń martwa 41ml, masa 22g, skuteczność filtracji bakteryjnej i wirusowej &gt;99,999% (potwierdzone protokołami niezależnego laboratorium). Opór przepływu 2,0cm H2O przy 60l/min.</t>
  </si>
  <si>
    <r>
      <t>Filtr antybakteryjno – antywirusowy,</t>
    </r>
    <r>
      <rPr>
        <sz val="10"/>
        <rFont val="Arial"/>
        <family val="2"/>
      </rPr>
      <t xml:space="preserve"> elektrostatyczny dla dorosłych z wymiennikiem ciepła i wilgoci, celulozowy, sterylny.Objętość oddechowa 150-1200 ml, utrata wilgotności 6mgH2O/L przy Vt500 ml, objętość wewnętrzna 51 ml, masa 28 g, skuteczność filtracji względem bakterii i wirusów min 99,999% , opór prezepływu 2,7 cm H2O przy 60L/min.</t>
    </r>
    <r>
      <rPr>
        <sz val="10"/>
        <color indexed="10"/>
        <rFont val="Arial"/>
        <family val="2"/>
      </rPr>
      <t>lub filtr bakteryjno-wirusowy, elektrostatyczny z celulozowym wymiennikiem ciepła i wilgoci, sterylny, objętość oddechowa 150 -1500 ml, skuteczność nawilżania 37 mg/l przy vt=500 ml (odwrotność utraty wilgotności), objętość wewnętrzna (przestrzeń martwa) 55ml, masa 35,6 g, skuteczność bakteryjna &gt;99,9999%, skuteczność wirusowa &gt;99,999%, opór przepływu 2,14 cm H2O przy 60l/min  lub filtra z wymiennikiem ciepła i wilgoci, z portem kapno, sterylny, z mechanizmem antyokluzyjnym. Skuteczność filtracji bakteryjnej i wirusowej &gt;99,999% (potwierdzone protokołami niezależnego laboratorium). Wydzielony, celulozowy wymiennik ciepła i wilgoci. Mechanizm rozprowadzający gaz po całej powierzchni filtra. Skuteczność nawilżania 32mg H2O/l. Minimalna objętość oddechowa 150ml, opór przepływu 1,6cm H2O przy 30l/min, 3,0cm H2O przy 60l/min, masa 30g.</t>
    </r>
  </si>
  <si>
    <t>lub  sterylny wymiennik ciepła i wilgoci  z celulozowym wkładem; posiadający port do odsysania z samozamykającą zastawką; posiadający port do tlenu o stożkowym kształcie; o przestrzeni martwej 10 ml; posiadający poziom nawilżania mgH2O/L przez 24h odpowiednio dla Vt: 250ml: 32.89; 500ml: 32.42; 750ml: 32.09; 1000ml: 31.16; o utracie wilgoci mg/L / przez 24h odpowiednio dla Vt: 250ml: 11.10; 500ml: 11.57; 750ml: 11.90; 1000ml: 12.83; o objętości oddechowej Vt - 250 - 1000 ml; posiadający opór przepływu przy 30 l/min. 0,25 cm H2O.  lub z wkładem z gąbki medycznej, masa 19g. Zwrot wilgoci 26mg H2O/l, przestrzeń martwa 19ml, minimalna objętość oddechowa 50ml. Wymiennik wyposażony w wbudowany obrotowy łącznik tlenowy oraz zatrzaskowy port do odsysania (umożliwia łatwiejsze odsysanie wydzieliny bez odłączania wymiennika). Posiada mechanizm antyokluzyjny zwiększający bezpieczeństwo pacjenta.</t>
  </si>
  <si>
    <t>Zamawiający  informuje, iż poprzez  kontrolowane odsysanie ( regulację siły odsysania )  rozumie możliwość samodzielnego regulowania odssysania za pomoca przesuwnego wskażnika  znajdującego się na adapterze ( łączniku ) lub na każdym oddzielnym elemencie zestawu .</t>
  </si>
  <si>
    <r>
      <t xml:space="preserve">Zestaw jednorazowego użytku do higieny  jamy ustnej . </t>
    </r>
    <r>
      <rPr>
        <sz val="10"/>
        <rFont val="Arial"/>
        <family val="2"/>
      </rPr>
      <t>W skład zestawu wchodzi : 1 szczoteczka do higieny jamy ustnej z funkcją odsysania ( minimum  dwie dziurki na główce szczoteczki ) , 3 gąbki do higieny jamy ustnej z funkcją odsysania  , 1 adapter z regulacją siły ssania , 1 łacznik lub krótki dren . Elementy zestawu kompatybilne z łącznikiem schodkowym na drenach połączeniowych Zamawiającego . Lub Zestaw jednorazowego użytku do higieny jamy ustnej składający się z : 1 szczoteczki do higieny jamy ustenj z łącznikiem do kontrolowanego odsysania ( minimum  dwie dziurki na główce szczoteczki ) , 3 gąbki do higieny jamy ustnej z łącznikiem do kontrolowanego odsysania , 1 łącznik lub krótki dren . Elementy zestawu kompatybilne z łącznikiem schodkowym na drenach połączeniowych Zamawiającego . Zamawiający dopuszcza możliwość zaoferowania każdej pozycji  osobno pakowanej , które po skompletowaniu będą stanowić wymagany 1 lub 2 zestaw . Zamawiający wymaga wyceny za zestaw .</t>
    </r>
  </si>
  <si>
    <r>
      <t>Wymiennik ciepła i wilgoci jednorazowego użytku,</t>
    </r>
    <r>
      <rPr>
        <sz val="10"/>
        <rFont val="Arial"/>
        <family val="2"/>
      </rPr>
      <t xml:space="preserve"> sterylny, przeznaczony dla pacjentów na własnym oddechu, z celulozowym wkładem dla pacjentów o masie &gt;15 kg, utrata wilgotności max. 11 mgH2O przy Vt 500 ml, objętość wewnętrzna max. 16 ml. , waga wymiennika max 8,5 g . Zamawiający dopuszcza zastąpieni parametru utraty wilgotnosci na parametr nawilżenie , które wynosi 28,5mg/l H2O przy VT = 500 ml </t>
    </r>
    <r>
      <rPr>
        <sz val="10"/>
        <color indexed="10"/>
        <rFont val="Arial"/>
        <family val="2"/>
      </rPr>
      <t>.lub  wymiennik ciepła i wilgoci jednorazowego użytku, sterylny, przeznaczony do pacjentów o masie &gt;15kg, przestrzeń martwa  (objętość wewnętrzna) 15ml, waga 8,4 g o nawilżaniu  28,8mg H2O przy Vt=500 ml po 24 h lub  wymiennika ciepła i wilgoci do rurek tracheostomijnych, z jednomembranowym wkładem wykonanym z pianki, z portem tlenowym ze stożkową końcówką , z samodomykającym się portem do odsysania o średnicy 15 mm,  skuteczność nawilżania 24 mg H2O przy Vt 500ml, utrata wilgotności 13,5 mg H2O przy Vt 500 ml, przestrzeń  martwa 16 ml, opór przepływu  0,2 cm H20 przy przepływie 60 l/min, przeznaczony od objętości oddechowej Vt 60 ml (maksymalna objętość oddechowa Vt 1000 ml), waga 6 g, biologicznie czysty</t>
    </r>
  </si>
  <si>
    <r>
      <t xml:space="preserve">Cewnik do odsysania w systemie zamkniętym na 72 godziny do rurek intubacyjnych o długości 54 cm - 60 cm do rurek tracheotomijnych o długości 30 cm </t>
    </r>
    <r>
      <rPr>
        <strike/>
        <sz val="10"/>
        <color indexed="10"/>
        <rFont val="Arial"/>
        <family val="2"/>
      </rPr>
      <t>lub</t>
    </r>
    <r>
      <rPr>
        <sz val="10"/>
        <rFont val="Arial"/>
        <family val="2"/>
      </rPr>
      <t xml:space="preserve"> - 36,5 cm  z zastawką lub z adapterem w komplecie posiadającym zastawkę  rozmiar: 12 Fr, 14Fr, 16 Fr.</t>
    </r>
  </si>
  <si>
    <r>
      <t>Zestaw do szynowania wewnętrznego moczowodów</t>
    </r>
    <r>
      <rPr>
        <sz val="10"/>
        <rFont val="Arial"/>
        <family val="2"/>
      </rPr>
      <t xml:space="preserve"> : cewnik "double pigtail" o średnicy od 3F do 10 F, odległość między pętlami od 14 do 30 cm, średnica pętli  pęcherzowej max. 2 cm i 4 cm, podziałka dł. min. co 5 cm, prowadnik o średnicy od 0,022'' do 0,038'', dł. 110 cm,kateter popychający sztywny , dł. min. 40 cm, komplet zacisków . lub ,</t>
    </r>
    <r>
      <rPr>
        <sz val="10"/>
        <color indexed="10"/>
        <rFont val="Arial"/>
        <family val="2"/>
      </rPr>
      <t xml:space="preserve"> w rozmiarach od 4,8 Fr, 6Fr, 7 Fr i długościach 24cm, 26 cm, 28 cm, cewnik podwójnie z biokompatybilnego materiału zmniejszającego kumulację wapnia, prowadnik 0.028”, 0.035” lub 0.038”, pozycjoner stentu posiadający cieniodajną końcówkę. Możliwość utrzymania  w moczowodzie do 12 miesięcy. z  prowadnikiem  i stentem pakowanym  osobno.lub zestaw do szynowania wewnętrznego moczowodów: cewnik „doublepigtail” o średnicy od 3 F do 9 F, średnica pętli pęcherzowej ok. 2 cm, z kompatybilnym prowadnikiem do cewnika, dł. 100 lub 150 cm</t>
    </r>
    <r>
      <rPr>
        <sz val="10"/>
        <rFont val="Arial"/>
        <family val="2"/>
      </rPr>
      <t xml:space="preserve">
</t>
    </r>
  </si>
  <si>
    <r>
      <t xml:space="preserve">Zestaw do cystostomii : </t>
    </r>
    <r>
      <rPr>
        <sz val="10"/>
        <rFont val="Arial"/>
        <family val="2"/>
      </rPr>
      <t xml:space="preserve">9F, 12 F, 14F; składający się z: cewnik dł. Min 45 cm, zakończony łącznikiem do worka na mocz, igła rozrywalna dł. 80-120 mm, </t>
    </r>
    <r>
      <rPr>
        <sz val="10"/>
        <color indexed="10"/>
        <rFont val="Arial"/>
        <family val="2"/>
      </rPr>
      <t>lub z igła do nakłucia  o długości 10,5 cm i 15 cm, z rozrywalną, atraumatyczną koszulką wprowadzającą, o długości 8 cm i 12 cm.</t>
    </r>
    <r>
      <rPr>
        <sz val="10"/>
        <rFont val="Arial"/>
        <family val="2"/>
      </rPr>
      <t xml:space="preserve">  kołnierz mocujący z opaską zaciskającą, strzykawka poj. 10 ml, skalpel</t>
    </r>
    <r>
      <rPr>
        <sz val="10"/>
        <color indexed="10"/>
        <rFont val="Arial"/>
        <family val="2"/>
      </rPr>
      <t xml:space="preserve"> lub  zestawu do cystostomii: 8, 11, 14 F, składającego się z: cewnika dł. 40 cm dla 8 F, 45 cm dla 11 i 14 F, zakończonego łącznikiem do worka na mocz, igła rozrywalnao dł. 120 mm, z silikonową tulejką mocującą</t>
    </r>
  </si>
  <si>
    <r>
      <t>Rurka intubacyjna specjalna z mankietem w kształcie stożka</t>
    </r>
    <r>
      <rPr>
        <sz val="10"/>
        <rFont val="Arial"/>
        <family val="2"/>
      </rPr>
      <t xml:space="preserve"> o przedłużonej intubacji ,wyposażona w system drenażu przestrzeni podgłośniowej.Minimum 2 oznaczenia rozmiaru na korpusie rurki , półtransparentny łącznik 15 mm , mankiet niskociśnieniowy , w swej górnej części o średnicy większej niż średnica tchawicy , zwężający się stopniowo ku dołowi / stożek/ , posiadający dzięki swej konstrukcji strefę całkowitego uszczelnienia tchawicy. Grubość mankietu ok.50 mikronów. Możliwość skrócenia rurki o 10 cm</t>
    </r>
    <r>
      <rPr>
        <sz val="10"/>
        <color indexed="10"/>
        <rFont val="Arial"/>
        <family val="2"/>
      </rPr>
      <t xml:space="preserve"> ( dopuszczenie mniej niż 10 cm ) </t>
    </r>
    <r>
      <rPr>
        <sz val="10"/>
        <rFont val="Arial"/>
        <family val="2"/>
      </rPr>
      <t>, znacznik Rtg wtopiony w korpus rurki tuż nad otworem do drenażu przestrzeni podgłośniośniowej / tuż nad mankiete/.Dren do odsysania o średnicy min. 4 mm. Rurka musi posiadać korpus o takiej samej twardości / sztywności/ na całej powierzchni , kanał do drenażu całkowicie zintegrowany w korpusie . Pakowane folia-papier. Opakowanie odpowiadające kształtem kształtowi rurki.  Rozmiary 6,0 - 9,0  /również połówki /</t>
    </r>
  </si>
  <si>
    <r>
      <t>Kaniula dożylna typu Venflon, wykonana z FEP lub PUR  lub PTFE ze skrzydełkami, z zaworem portu górnego lub zastawką antyzwrotną , z minimum dwoma paskami kontrastującymi w RTG, jałowa , rozmiar :  
        17 G,</t>
    </r>
    <r>
      <rPr>
        <sz val="10"/>
        <color indexed="10"/>
        <rFont val="Arial"/>
        <family val="2"/>
      </rPr>
      <t xml:space="preserve"> 1,4- </t>
    </r>
    <r>
      <rPr>
        <sz val="10"/>
        <rFont val="Arial"/>
        <family val="2"/>
      </rPr>
      <t xml:space="preserve">1,5 x  45 mm     
        24 G 0,7- 0,74  x  19 mm </t>
    </r>
    <r>
      <rPr>
        <sz val="10"/>
        <color indexed="10"/>
        <rFont val="Arial"/>
        <family val="2"/>
      </rPr>
      <t>( możliwość zaoferowania bez rozmiaru 24G )</t>
    </r>
    <r>
      <rPr>
        <sz val="10"/>
        <rFont val="Arial"/>
        <family val="2"/>
      </rPr>
      <t xml:space="preserve">   
        20 G 1,0 -  1.1 x 32 mm  -33 mm     
        22G  0,8 - 0.9 x 25 mm       
        18 G 1,2 - 1.3 x </t>
    </r>
    <r>
      <rPr>
        <sz val="10"/>
        <color indexed="10"/>
        <rFont val="Arial"/>
        <family val="2"/>
      </rPr>
      <t xml:space="preserve"> 32</t>
    </r>
    <r>
      <rPr>
        <sz val="10"/>
        <rFont val="Arial"/>
        <family val="2"/>
      </rPr>
      <t xml:space="preserve">- 45 mm      
        16 G 1,7-1,8  x 45 mm - 50 mm       </t>
    </r>
  </si>
  <si>
    <r>
      <t xml:space="preserve">Jednorazowe pojemniki ze sterylną, apirogenną, wolną od endotoksyn wodą. Pojemność pojemników </t>
    </r>
    <r>
      <rPr>
        <strike/>
        <sz val="10"/>
        <color indexed="10"/>
        <rFont val="Arial"/>
        <family val="2"/>
      </rPr>
      <t xml:space="preserve">od </t>
    </r>
    <r>
      <rPr>
        <sz val="10"/>
        <rFont val="Arial"/>
        <family val="2"/>
      </rPr>
      <t xml:space="preserve">500 ml  </t>
    </r>
    <r>
      <rPr>
        <sz val="10"/>
        <color indexed="10"/>
        <rFont val="Arial"/>
        <family val="2"/>
      </rPr>
      <t>-</t>
    </r>
    <r>
      <rPr>
        <sz val="10"/>
        <rFont val="Arial"/>
        <family val="2"/>
      </rPr>
      <t xml:space="preserve"> </t>
    </r>
    <r>
      <rPr>
        <strike/>
        <sz val="10"/>
        <color indexed="10"/>
        <rFont val="Arial"/>
        <family val="2"/>
      </rPr>
      <t>do</t>
    </r>
    <r>
      <rPr>
        <sz val="10"/>
        <rFont val="Arial"/>
        <family val="2"/>
      </rPr>
      <t xml:space="preserve"> 650 ml. Pojemniki kompatybilne z posiadanymi przez szpital dozownikami tlenu. Potwierdzona badaniami - możliwość stosowania min . 28 dni.  przy tlenoterapii. Zamawiający wymaga dostarczenia do pojemników sterylnych adapterów (złączka H), niezbędnych do przykręcenia butelki z apirogenną wodą do dozownika tlenowego (przepływomierza rotametrycznego).</t>
    </r>
  </si>
  <si>
    <r>
      <t xml:space="preserve">Zawór odcinający z dwoma wejściami ( </t>
    </r>
    <r>
      <rPr>
        <sz val="10"/>
        <color indexed="10"/>
        <rFont val="Arial"/>
        <family val="2"/>
      </rPr>
      <t xml:space="preserve">z podwójnym przedłużaczem ) </t>
    </r>
    <r>
      <rPr>
        <sz val="10"/>
        <rFont val="Arial"/>
        <family val="2"/>
      </rPr>
      <t>/ noworodkowy/  bezigłowy port do podaży i aspiracji/całkowicie przezierny, bezbarwny, nie dłuższy niż 2</t>
    </r>
    <r>
      <rPr>
        <sz val="10"/>
        <color indexed="10"/>
        <rFont val="Arial"/>
        <family val="2"/>
      </rPr>
      <t>,5</t>
    </r>
    <r>
      <rPr>
        <sz val="10"/>
        <rFont val="Arial"/>
        <family val="2"/>
      </rPr>
      <t xml:space="preserve"> cm z przedłużaczem 15 cm </t>
    </r>
    <r>
      <rPr>
        <sz val="10"/>
        <color indexed="10"/>
        <rFont val="Arial"/>
        <family val="2"/>
      </rPr>
      <t xml:space="preserve">- 23 cm </t>
    </r>
    <r>
      <rPr>
        <sz val="10"/>
        <rFont val="Arial"/>
        <family val="2"/>
      </rPr>
      <t xml:space="preserve">
</t>
    </r>
  </si>
  <si>
    <r>
      <t xml:space="preserve">Zawór dostępu naczyniowego uniwersalny do linii żylnych , tętniczych, obwodowych, infuzyjnych, ( </t>
    </r>
    <r>
      <rPr>
        <sz val="10"/>
        <color indexed="10"/>
        <rFont val="Arial"/>
        <family val="2"/>
      </rPr>
      <t xml:space="preserve">dopuszczenie tylko do lini zylnych </t>
    </r>
    <r>
      <rPr>
        <sz val="10"/>
        <rFont val="Arial"/>
        <family val="2"/>
      </rPr>
      <t xml:space="preserve">) wolny od lateksu, bez elementów mechanicznych, z silikonową membraną osadzoną na </t>
    </r>
    <r>
      <rPr>
        <sz val="10"/>
        <color indexed="10"/>
        <rFont val="Arial"/>
        <family val="2"/>
      </rPr>
      <t>lub w</t>
    </r>
    <r>
      <rPr>
        <sz val="10"/>
        <rFont val="Arial"/>
        <family val="2"/>
      </rPr>
      <t xml:space="preserve"> przezroczystym konektorze, przystosowany do podłączenia z końcówką Luer-Lock i Luer-Slip, sterylne , pakowane pojedynczo , możliwość stosowania przez 7 dni i od 100 aktywacji </t>
    </r>
    <r>
      <rPr>
        <sz val="10"/>
        <color indexed="10"/>
        <rFont val="Arial"/>
        <family val="2"/>
      </rPr>
      <t xml:space="preserve">lub 200 użyć. </t>
    </r>
    <r>
      <rPr>
        <sz val="10"/>
        <rFont val="Arial"/>
        <family val="2"/>
      </rPr>
      <t xml:space="preserve">
</t>
    </r>
  </si>
  <si>
    <r>
      <t xml:space="preserve">
</t>
    </r>
    <r>
      <rPr>
        <b/>
        <sz val="10"/>
        <rFont val="Arial"/>
        <family val="2"/>
      </rPr>
      <t xml:space="preserve">Filtr bakteryjny do żywienia pozajelitowego, </t>
    </r>
    <r>
      <rPr>
        <sz val="10"/>
        <rFont val="Arial"/>
        <family val="2"/>
      </rPr>
      <t>noworodkowy sterylny z membraną, zatrzymujący cząsteczki, pęcherzyki powietrza, grzyby, drożdże, przepuszczający lipidy z samoodpowietrzaczem z liniami</t>
    </r>
    <r>
      <rPr>
        <strike/>
        <sz val="10"/>
        <rFont val="Arial"/>
        <family val="2"/>
      </rPr>
      <t xml:space="preserve"> </t>
    </r>
    <r>
      <rPr>
        <sz val="10"/>
        <rFont val="Arial"/>
        <family val="2"/>
      </rPr>
      <t xml:space="preserve">o długości 5-10 cm </t>
    </r>
    <r>
      <rPr>
        <strike/>
        <sz val="10"/>
        <rFont val="Arial"/>
        <family val="2"/>
      </rPr>
      <t xml:space="preserve"> (</t>
    </r>
    <r>
      <rPr>
        <sz val="10"/>
        <color indexed="10"/>
        <rFont val="Arial"/>
        <family val="2"/>
      </rPr>
      <t xml:space="preserve"> dopuszczeniw po 3 cm z każdej strony </t>
    </r>
    <r>
      <rPr>
        <strike/>
        <sz val="10"/>
        <rFont val="Arial"/>
        <family val="2"/>
      </rPr>
      <t>) –</t>
    </r>
    <r>
      <rPr>
        <sz val="10"/>
        <rFont val="Arial"/>
        <family val="2"/>
      </rPr>
      <t xml:space="preserve"> zakończonymi łącznikami Luer – lock, o malej objętości wypełnienia – </t>
    </r>
    <r>
      <rPr>
        <strike/>
        <sz val="10"/>
        <color indexed="10"/>
        <rFont val="Arial"/>
        <family val="2"/>
      </rPr>
      <t>od</t>
    </r>
    <r>
      <rPr>
        <sz val="10"/>
        <rFont val="Arial"/>
        <family val="2"/>
      </rPr>
      <t xml:space="preserve"> 0,4 ml  ( </t>
    </r>
    <r>
      <rPr>
        <sz val="10"/>
        <color indexed="10"/>
        <rFont val="Arial"/>
        <family val="2"/>
      </rPr>
      <t xml:space="preserve">lub 0,15 ml </t>
    </r>
    <r>
      <rPr>
        <sz val="10"/>
        <rFont val="Arial"/>
        <family val="2"/>
      </rPr>
      <t>), przepływie 30 ml / min (</t>
    </r>
    <r>
      <rPr>
        <sz val="10"/>
        <color indexed="10"/>
        <rFont val="Arial"/>
        <family val="2"/>
      </rPr>
      <t xml:space="preserve"> dopuszczenie &gt; 30 ml/min </t>
    </r>
    <r>
      <rPr>
        <sz val="10"/>
        <rFont val="Arial"/>
        <family val="2"/>
      </rPr>
      <t xml:space="preserve">) i powierzchni filtrowania </t>
    </r>
    <r>
      <rPr>
        <sz val="10"/>
        <color indexed="10"/>
        <rFont val="Arial"/>
        <family val="2"/>
      </rPr>
      <t>1,6 -</t>
    </r>
    <r>
      <rPr>
        <sz val="10"/>
        <rFont val="Arial"/>
        <family val="2"/>
      </rPr>
      <t xml:space="preserve"> 1,65 m².</t>
    </r>
  </si>
  <si>
    <r>
      <t xml:space="preserve">Filtr przeciwbakteryjny płaski. </t>
    </r>
    <r>
      <rPr>
        <sz val="10"/>
        <rFont val="Arial"/>
        <family val="2"/>
      </rPr>
      <t>Filtry stosowane do podawania płynów drogą dożylną u noworodków . Filtry   jednorazowego użytku,- Filtr płaski , bardzo małe , łatwe do mocowania ,  sterylne do linii infuzyjnych, noworodkowe, . 
Filtry wyposażone w krótkie przedłużki ( 5-10 cm dopuszczenie</t>
    </r>
    <r>
      <rPr>
        <sz val="10"/>
        <color indexed="10"/>
        <rFont val="Arial"/>
        <family val="2"/>
      </rPr>
      <t xml:space="preserve"> po 3 cm z każdej strony </t>
    </r>
    <r>
      <rPr>
        <sz val="10"/>
        <rFont val="Arial"/>
        <family val="2"/>
      </rPr>
      <t>) po obu stronach, zakończone łącznikami luer-lock.Objętość wypełnienia 0,4 ml - 0,6 ml. Posiadające samoodpowietrzacz .  Filtry  96 h.</t>
    </r>
  </si>
  <si>
    <r>
      <t xml:space="preserve">Kaniule dożylne  bezpieczne (bezwzględnie zabezpieczające przed ekspozycja na zakłucie i materiał biologiczny ) </t>
    </r>
    <r>
      <rPr>
        <sz val="10"/>
        <rFont val="Arial"/>
        <family val="2"/>
      </rPr>
      <t xml:space="preserve">rozmiary:  (0,9x25mm; 1,0- 1,1 x 32-33 mm;1,3x32-45 mm; 1,5x45mm; 1,7-1,8x45-50mm; 2,0-2,2 x45-50 mm), Kaniula z końcówką luer-lock .
Na opakowaniach jednostkowych i zbiorczych podany rozmiar kaniuli oraz wartość przepływów w ml/min.
Kaniule  pakowane w opakowanie typu folia – papier wielowarstwowy, wykonany z materiału odpornego na mikrorozszczelenienia gwarantujące bezpieczeństwo mikrobiologiczne jej użytkowania.
Część żylna kaniuli musi być odporna za załamania, zapewniając stały i bezpieczny przepływ infuzji .
Korek portu górnego kaniul musi być zamykany w systemie samozatrzaskowym </t>
    </r>
    <r>
      <rPr>
        <sz val="10"/>
        <color indexed="10"/>
        <rFont val="Arial"/>
        <family val="2"/>
      </rPr>
      <t>( lub w systemie klik lub w systemie samodomykającym  )</t>
    </r>
    <r>
      <rPr>
        <sz val="10"/>
        <rFont val="Arial"/>
        <family val="2"/>
      </rPr>
      <t xml:space="preserve"> oraz posiadać: zastawkę antyzwrotną lub filtr hydrofobowy minimum  3 paski RTG dobrze widoczne .
Część żylna kaniuli musi posiadać idealnie gładką powierzchnie ograniczającą do minimum adhezję patogenów i zapewniającą maksymalne bezpieczeństwo mikrobiologiczne pacjenta,
</t>
    </r>
  </si>
  <si>
    <t xml:space="preserve">Klipsy do tętniaków mózgu.
Materiał – stop tytanowy T i A/ 6 V 4 – biozgodny. 
Artefakty – minimalne w bazie rezonansu magnetycznego MRI o polu do 1, 5 Tesli.
Znakowanie – indywidualnie unikalnym numerem klipsa pozwalającym na odtworzenie indywidualnego procesu wytwórczego indywidualnej siły nacisku.
Znakowanie – kodem kolorowym odróżniającym klipsy standardowe od mini oraz czasowe od stałych – permanentnych. 
 Mechanizm – opatentowany antyzmykowy – przewleczenie klatkowe, zabezpieczające przed zjawiskiem nożycowania.
Opakowanie – indywidualne, umożliwiające oględziny klipsa przed rozpakowaniem.
Samoprzylepna dokumentacja operacyjna klipsa naklejona na opakowaniu indywidualnym.
Opakowanie – wewnętrzne zawierające dane klipsa, niemożliwe do rozpakowania przypadkowego.
Każdy klips w opakowaniu sterylnym powinien być zamocowany na silikonowej podstawce umożliwiającej bezpośrednie pobranie klipsa aplikatorem.
</t>
  </si>
  <si>
    <t>część 220</t>
  </si>
  <si>
    <t>część 221</t>
  </si>
  <si>
    <t>Przepustnica do trokarów o średnicy 13 mm</t>
  </si>
  <si>
    <t>część 215</t>
  </si>
  <si>
    <t>część 216</t>
  </si>
  <si>
    <t>część 217</t>
  </si>
  <si>
    <t>część 159</t>
  </si>
  <si>
    <t>część 160</t>
  </si>
  <si>
    <t>część 161</t>
  </si>
  <si>
    <t>część 162</t>
  </si>
  <si>
    <t>część 91</t>
  </si>
  <si>
    <t xml:space="preserve">Odprowadzenie piersiowe  jednorazowego użytku typu Kendall  do jednego pacjenta kompatybilne z  kardiomonitorami Zamawiającego (Dash 3000 , Solar 800 M ) </t>
  </si>
  <si>
    <t>część 92</t>
  </si>
  <si>
    <t>część 52</t>
  </si>
  <si>
    <t xml:space="preserve">trzy rozmiary końcówek : Końcówka precyzyjna, zagięta wydłużona, średnica 1,14 mm , długość 12,51 cm , wielokrotnego użytku ,  Końcówka mikro- zagięta , wydłużona , średnica 1,57 mm , długość 12,51 cm , wielokrotnego użytku , Końcówka standard , wydłużona , średnica 1,98 mm , długośc 11,44 cm, wielokrotnego użytku </t>
  </si>
  <si>
    <t>część 226</t>
  </si>
  <si>
    <t xml:space="preserve">2. </t>
  </si>
  <si>
    <t>część 93</t>
  </si>
  <si>
    <t>Czujniki mózgowo-somatyczne dla pacjentów dorosłych powyżej 40 kg.</t>
  </si>
  <si>
    <t xml:space="preserve">Wykonawca zobowiązany jest dostarczyć w raz z pierwszą dostawą  na czas trwania umowy / w cenie umowy / 2 monitory kompatybilne z oferowanymi czujnikami, jak również zapewnić ich wymianę na swój koszt w razie zużycia. </t>
  </si>
  <si>
    <t>część 94</t>
  </si>
  <si>
    <t>część 248</t>
  </si>
  <si>
    <t>Jednorazowy niejałowy zestaw do lewatywy .</t>
  </si>
  <si>
    <t>część 249</t>
  </si>
  <si>
    <t xml:space="preserve">Zacisk nożyczkowy do drenów, plastikowy </t>
  </si>
  <si>
    <t>część 250</t>
  </si>
  <si>
    <t>część 251</t>
  </si>
  <si>
    <t>Pojemnik plastikowy na zurzyte igły 0,2 l, ze szczelnym systemem zamykania</t>
  </si>
  <si>
    <t>Pojemnik plastikowy na zurzyte igły 0,7 l, ze szczelnym systemem zamykania</t>
  </si>
  <si>
    <t>Pojemnik plastikowy na zurzyte igły 1 l, ze szczelnym systemem zamykania</t>
  </si>
  <si>
    <t>Pojemnik plastikowy na zurzyte igły 2 l, ze szczelnym systemem zamykania</t>
  </si>
  <si>
    <t>Pojemnik plastikowy na zurzyte igły 10 l, ze szczelnym systemem zamykania</t>
  </si>
  <si>
    <t>Basen sanitarny plastikowy</t>
  </si>
  <si>
    <t>Słój na mocz plastikowy - TULIPAN o pojemności 2 l</t>
  </si>
  <si>
    <t xml:space="preserve">Pojemniki na odpady medyczne o wysokości 60-70 cm i pojemności 60 L , ze szczelnym systemem zamykania </t>
  </si>
  <si>
    <t>część 252</t>
  </si>
  <si>
    <t>Trójkanałowy papilotom igłowy 7Fr. Długość regulacji igły 4 do 7 mm.</t>
  </si>
  <si>
    <t>Trójkanałowy papilotom z owalnym końcem - atraumatyczny, cięciwa tnąca 25mm, monofilament z protekcją.</t>
  </si>
  <si>
    <t>część 107</t>
  </si>
  <si>
    <t>część 194</t>
  </si>
  <si>
    <t>część 195</t>
  </si>
  <si>
    <t>Zestaw do pomp infuzyjnych ATOM</t>
  </si>
  <si>
    <t>Wymagana kompatybilność z pompami ATOM posiadanymi przez WSS Olsztyn</t>
  </si>
  <si>
    <t>część 196</t>
  </si>
  <si>
    <t>część 197</t>
  </si>
  <si>
    <t>część 198</t>
  </si>
  <si>
    <r>
      <t xml:space="preserve">Worek do zabezpieczania stomii, </t>
    </r>
    <r>
      <rPr>
        <sz val="10"/>
        <rFont val="Arial"/>
        <family val="2"/>
      </rPr>
      <t>jednoczęściowy, opuszczany, przezroczysty, z zamknięciem na rzep chowany w kieszonce 
- wyposażone w pierścień łagodny dla skóry, wykonany z gojącego materiału  dokładnie do niej przylegający,
- pierścień 20- 60 mm do przycięcia,
- wykonany z tzw. „cichej folii”, 
-wyposażony w wydajny filtr zabezpieczony od środka przed zalaniem , nieprzepuszczającym zapachów specyficznych dla ludzkiego układu pokarmowego</t>
    </r>
  </si>
  <si>
    <r>
      <t>Worek do zabezpieczania stomii,</t>
    </r>
    <r>
      <rPr>
        <sz val="10"/>
        <rFont val="Arial"/>
        <family val="2"/>
      </rPr>
      <t xml:space="preserve"> dwuczęściowy, składający się z płytki Ø 60-100 mm do przycięcia,wykonany z gojącego materiału  , dokładnie do niej przylegający oraz worka odpuszczanego, przezroczystego z zamknięciem 
- wykonany z tzw. „cichej folii”,-wyposażony w wydajny filtr zabezpieczony od środka przed zalaniem , nieprzepuszczającym zapachów specyficznych dla ludzkiego układu pokarmowego  .
worek</t>
    </r>
  </si>
  <si>
    <r>
      <t>Worek do zabezpieczania urostomii,</t>
    </r>
    <r>
      <rPr>
        <sz val="10"/>
        <rFont val="Arial"/>
        <family val="2"/>
      </rPr>
      <t xml:space="preserve"> jednoczęściowy, przezroczysty, odpuszczalny, wyposażony w system zapobiegający cofaniu się moczu. Pierścień do przycięcia , łagodny dla skóry , wykonany z gojącego materiału  , dokładnie do niej przylegający o średnicy do 60 mm.</t>
    </r>
  </si>
  <si>
    <r>
      <t>Worek stomijny odpuszczany dwuczęściowy z płytką  do stomii</t>
    </r>
    <r>
      <rPr>
        <sz val="10"/>
        <rFont val="Arial"/>
        <family val="2"/>
      </rPr>
      <t xml:space="preserve"> wklęsłej lub płaskiej . Przylepiec wykonany z materiału łagodnego dla skóry , wykonany z gojącego materiału  lekko wypukły z możliwością łączenia mechanicznego z workiem stomijnym . Rozmiary 45/13-35 - 57/38-50 Worek otwarty , odpuszczany , beżowy  z miękką włókniną od strony pacjenta , z wydajnym filtrem , nieprzepuszczającym zapachów specyficznych dla ludzkiego układu pokarmowego.</t>
    </r>
  </si>
  <si>
    <r>
      <t xml:space="preserve">Worki do kontrolowanej zbiórki stolca </t>
    </r>
    <r>
      <rPr>
        <sz val="10"/>
        <rFont val="Arial"/>
        <family val="2"/>
      </rPr>
      <t xml:space="preserve">, z filtrem węglowym ( z absorbentem zelującym lub bez ) 
- pojemność 1000ml-1500ml., kompatybilne z oferowanym zestawem. </t>
    </r>
  </si>
  <si>
    <r>
      <t xml:space="preserve">System do kontrolowanej zbiórki stolca
</t>
    </r>
    <r>
      <rPr>
        <sz val="10"/>
        <rFont val="Arial"/>
        <family val="2"/>
      </rPr>
      <t xml:space="preserve">- ułatwiający opiekę nad pacjentem z nietrzymaniem stolca o konsystencji płynnej lub półpłynnej 
- w skład systemu wchodzą: cewnik silikonowy zakończony  balonikiem  retencyjnym  , port do irygacji oraz port do pobierania próbek kału , port napompowujący , oraz 3  worki zbiorcze o pojemności 1000 - 1500 ml z filtrem węglowym  ( worki z  absorbentem żelującym lub bez  ), skalowana strzykawka do 50 ml. </t>
    </r>
  </si>
  <si>
    <r>
      <t xml:space="preserve">Siatki przepuklinowe, </t>
    </r>
    <r>
      <rPr>
        <sz val="10"/>
        <rFont val="Arial"/>
        <family val="2"/>
      </rPr>
      <t>siatka niewchłanialna, monofilamentowa, polipropylenowa, waga 82g/m2, rozmiar porów 0,8 mm, grubość 0,48. Rozmiar 5 cm x10 cm lub 6 cm x 11 cm .</t>
    </r>
  </si>
  <si>
    <r>
      <t xml:space="preserve">Siatki przepuklinowe, </t>
    </r>
    <r>
      <rPr>
        <sz val="10"/>
        <rFont val="Arial"/>
        <family val="2"/>
      </rPr>
      <t>siatka niewchłanialna, monofilamentowa, polipropylenowa, waga 82g/m2, rozmiar porów 0,8 mm, grubość 0,48. Rozmiar 10 cm x15 cm</t>
    </r>
  </si>
  <si>
    <r>
      <t xml:space="preserve">Siatki przepuklinowe, </t>
    </r>
    <r>
      <rPr>
        <sz val="10"/>
        <rFont val="Arial"/>
        <family val="2"/>
      </rPr>
      <t>siatka niewchłanialna, monofilamentowa, polipropylenowa, waga 82g/m2, rozmiar porów 0,8 mm, grubość 0,48. Rozmiar 15 cmx15 cm</t>
    </r>
  </si>
  <si>
    <r>
      <t>Siatki przepuklinowe,</t>
    </r>
    <r>
      <rPr>
        <sz val="10"/>
        <rFont val="Arial"/>
        <family val="2"/>
      </rPr>
      <t xml:space="preserve"> siatka niewchłanialna, monofilamentowa, polipropylenowa, waga 48g/m2, rozmiar porów 3,6x2,8mm grubość 0,55 do przepuklin brzusznych. Rozmiar 30 cmx30 cm</t>
    </r>
  </si>
  <si>
    <r>
      <t xml:space="preserve">Dreny brzuszne. 
</t>
    </r>
    <r>
      <rPr>
        <sz val="10"/>
        <rFont val="Arial"/>
        <family val="2"/>
      </rPr>
      <t>Miękki dren jednorazowego użytku, sterylny, wykonany z silikonu:
- pokryty powłoką hydrofilną o działaniu antyadhezyjnym, zabezpieczającą przed wykrzepieniem krwi, 
z otworami i 
bez otworów bocznych.
silikonowany
sprężysty, odporny na załamanie
linia radiacyjna
dł. 40 cm i 50 cm 
Rozmiary:
22 F,24 F , 26 F, 28 F, 30 F, 32 F</t>
    </r>
  </si>
  <si>
    <r>
      <t>Klipsy tytanowe do klipsownicy CHALLENGER</t>
    </r>
    <r>
      <rPr>
        <sz val="10"/>
        <rFont val="Arial"/>
        <family val="2"/>
      </rPr>
      <t xml:space="preserve"> w rozmiarze ML ( średnio duże ) zamykane oczkowo ze szlifem klipsa. Przekrój poprzeczny klipsa, trójkątny
Wymiary : długość 7,9 mm, rozwartość ramion 
8,1 mm, 
Sposób pakowania:8 klipsów w magazynku, 
Szlif w wewnątrz klipsa, przekrój poprzeczny klipsa, trójkątny 
</t>
    </r>
  </si>
  <si>
    <r>
      <t>Klipsy tytanowe z nabojem z dwutlenkiem węgla  do klipsownicy CHALLENGER</t>
    </r>
    <r>
      <rPr>
        <sz val="10"/>
        <rFont val="Arial"/>
        <family val="2"/>
      </rPr>
      <t xml:space="preserve"> w rozmiarze ML ( średnio duże ) zamykane oczkowo ze szlifem klipsa. Przekrój poprzeczny klipsa, trójkątny
Wymiary : długość 7,9 mm, rozwartość ramion 
8,1 mm, 
Sposób pakowania: 8 klipsów w magazynku, 
Szlif w wewnątrz klipsa, przekrój poprzeczny klipsa, trójkątny 
</t>
    </r>
  </si>
  <si>
    <t>Dren płuczący dla pacjenta jednorazowy, sterylny. Stosowany wraz z drenami pompy.</t>
  </si>
  <si>
    <t>Dren płuczący do pompy, sterylny, jednodniowy kompatybilny z pompą typu KARL STORZ HAMOU ENDOMAT (HYS) stosowaną w szpitalu.</t>
  </si>
  <si>
    <t>Zestaw Drenu  płuczącego , wielorazowy kompatybilny z pompą typu KARL STORZ HAMOU ENDOMAT (LAP) stosowaną w szpitalu.</t>
  </si>
  <si>
    <t>Dren dla pacjenta, sterylny, płuczący. Stosowany wraz z drenami pompy.</t>
  </si>
  <si>
    <t>Dren jednodniowy sterylny, płuczący kompatybilny z pompą typu KARL STORZ  HAMOU ENDOMAT (LAP)stosowaną w szpitalu.</t>
  </si>
  <si>
    <t>Dren jednorazowy kompatybilny z pompą typu  Karl Storz Hamou Endomat HYST (bez łączników), stosowanej w szpitalu.</t>
  </si>
  <si>
    <t>Dren jednorazowy kompatybilny z pompą typu Karl Storz Hamou Endomat  LAP (bez łączników),  stosowanej w szpitalu.</t>
  </si>
  <si>
    <t>Dren pompy (część zakładana na rolki), współpracująca wraz z pompą typu KARL STORZ CLEARVISION II stosowaną w szpitalu.</t>
  </si>
  <si>
    <t>Filtr z drenem do insuflacji. Filtr gazu CO2. Kompatybilny z instrumentarium typu KARZ STORZ Electronic ENDOFLATOR i THERMOFLATOR stosowanym w szpitalu, sterylny.</t>
  </si>
  <si>
    <t>Dysk uszczelniający</t>
  </si>
  <si>
    <t>Membrana kopułki ciśnienia</t>
  </si>
  <si>
    <t>O-ring 26x1,5 mm</t>
  </si>
  <si>
    <t>14.</t>
  </si>
  <si>
    <t>Filtr gazu do pomp ssąco-płuczących KARL STORZ, niesterylny.</t>
  </si>
  <si>
    <t>15.</t>
  </si>
  <si>
    <t>Uszczelka z otworem na kanał instrumentowy, śr. Otworu 0,8 mm</t>
  </si>
  <si>
    <t>16.</t>
  </si>
  <si>
    <t>Filtr gazu CO2, do insuflatorów KARL STORZ Electronic ENDOFLATOR i THERMIOFLATOR stosowanych w szpitalu, sterylny.</t>
  </si>
  <si>
    <t>17.</t>
  </si>
  <si>
    <r>
      <t>Oksygenator.</t>
    </r>
    <r>
      <rPr>
        <sz val="10"/>
        <rFont val="Arial"/>
        <family val="2"/>
      </rPr>
      <t xml:space="preserve"> </t>
    </r>
    <r>
      <rPr>
        <b/>
        <u val="single"/>
        <sz val="10"/>
        <rFont val="Arial"/>
        <family val="2"/>
      </rPr>
      <t xml:space="preserve">Wymagania zamawiającego :
</t>
    </r>
    <r>
      <rPr>
        <sz val="10"/>
        <rFont val="Arial"/>
        <family val="2"/>
      </rPr>
      <t>1. Wymiennik gazów membranowy lub membranowy z powłoką biokompatytbilną.
2.Wbudowany termowymiennik temperatury w zbiornik kardiotomijny lub oxygenator.
3.Zbiornik kardiotomijny zintegrowany z oksygenatorem, twardy, system półotwarty lub otwarty o wypełnieniu minimum 4000 ml.
4.Filtr do mikrozatorów powietrznych w linii tętniczej o świetle do 40 mikronów.
5.Zestaw wykonany z materiału niepyrogennego i nietrombogennego.
6.Czas pracy oxygenatora z zachowaniem pełnej sprawności minimum 6 godzin.
7.Rzut minutowy min 500ml przy zachowaniu prawidłowych wartości gazometrii.
8.Powierzchnia wymiany gazowej do  2.5 m2.
9.Objętość wypełniania statycznego oxygenatora do 260 ml.
10.Memebrany polipropylenowe od 280 do 300 mikronów</t>
    </r>
    <r>
      <rPr>
        <b/>
        <sz val="10"/>
        <rFont val="Arial"/>
        <family val="2"/>
      </rPr>
      <t xml:space="preserve">.
</t>
    </r>
    <r>
      <rPr>
        <b/>
        <u val="single"/>
        <sz val="10"/>
        <rFont val="Arial"/>
        <family val="2"/>
      </rPr>
      <t xml:space="preserve">Wyposażenie uzupełniające :
</t>
    </r>
    <r>
      <rPr>
        <sz val="10"/>
        <rFont val="Arial"/>
        <family val="2"/>
      </rPr>
      <t>1.Wejścia do pomiaru temperatur dostosowane do pompy Stockert.
2.Linia do pobierania próbek krwi  tętniczej i żylnej, średnica 1/8”, grubość ściany 1/32”.
3.Wejście do pobierania krwi utlenowanej z oxygenatora ( kardioplegia krwista ) – szczelne łączenie za pomocą gwintowanych konektorów.
4.Aparat do szybkiego wypełniania.
5.Filtr bakteryjny do gazów medycznych.
6.Dwa przedłużenia z końcówkami „męsko
– męskimi”, o k długości 1 m każda 
(o średnicy przedłużenia do pobierania próbek).</t>
    </r>
  </si>
  <si>
    <r>
      <t xml:space="preserve">Zestaw do odsysania ciągłego w systemie zamkniętym na 24 h, </t>
    </r>
    <r>
      <rPr>
        <sz val="10"/>
        <rFont val="Arial"/>
        <family val="2"/>
      </rPr>
      <t>sterylny, ze sterylnymi dwoma  /rozmiar CH 5/ oraz trzema /CH 6,7,8/ łącznikami Y. Cewnik z otworem centralnym i dwoma otworami bocznymi umiejscowionymi  na różnej wysokości, marker powyżej otworów bocznych w kierunku otworu centralnego , końcówka komory płuczącej ma być zakończona małym otworem centrującym cewnik , przed zaworem wytworzenia podciśnienia wymagana jest przezroczysta komora wizualizacji odsysanej wydzieliny , cewnik skalowany cyframi  / pełny cm  / i kolorami  / oznaczenia połowa cm / , oznaczenie kolorem w zakresie minimum 12-23 cm , port do płukania z drenem dł. min 5 cm , obrotowy  z zastawką jednokierunkową ,z zestawem  / pakowanym osobno / łączników do hig. jamy ustnej : Y do rozdwojenia drenó na ssak i prosty z zastawką ssącą bezkontaktową.</t>
    </r>
  </si>
  <si>
    <r>
      <t xml:space="preserve">Dren do drenażu pooperacyjnego śródpiersia i jam opłucnych, </t>
    </r>
    <r>
      <rPr>
        <sz val="10"/>
        <rFont val="Arial"/>
        <family val="2"/>
      </rPr>
      <t>jednorazowego użytku, sterylny, widoczny w RTG wykonany z miękkiego tworzywa syntetycznego, z materiałów atrombogennych i apirogennych,
Kompatybilna z trójnikiem lub łącznikiem 3/8,zakończony connectorem Wyposażona w skalę pomiaru długości,Rozmiary: od 28 Fr, 32 Fr, 36 Fr Dł. 50 cm</t>
    </r>
  </si>
  <si>
    <r>
      <t xml:space="preserve">Dren wyposażony w schodkową, </t>
    </r>
    <r>
      <rPr>
        <sz val="10"/>
        <rFont val="Arial"/>
        <family val="2"/>
      </rPr>
      <t xml:space="preserve">przezroczystą końcówkę do cewnika
Końcówka do cewnika uzupełniona o kapturek nakrywający. Końcówka
żeńska do połączenia z ssakiem. Produkt sterylny, podwójnie
pakowany Długość 2m. średnica 6mm
</t>
    </r>
  </si>
  <si>
    <r>
      <t>Pojemnik na wkład workowy</t>
    </r>
    <r>
      <rPr>
        <sz val="10"/>
        <rFont val="Arial"/>
        <family val="2"/>
      </rPr>
      <t xml:space="preserve"> wielokrotnego użytku wymagana: podziałka co 100 ml , pojemność 1 l i 2 l , możliwość sterylizacji.</t>
    </r>
  </si>
  <si>
    <r>
      <t>Jałowe przewody łączące,</t>
    </r>
    <r>
      <rPr>
        <sz val="10"/>
        <rFont val="Arial"/>
        <family val="2"/>
      </rPr>
      <t xml:space="preserve"> wykonane z PVC, o długości 200 cm i 300 cm, średnicy  6 mm, końcówki obustronnie żeńskie, elastyczne posiadające wewnętrzne uszczelniające pierścienie.  zabezpieczony przed zaginaniem , ożebrowane zew. , wew. Światło drenu gładkie , nie powodujące zatrzymania zakrzepów , starylne,</t>
    </r>
  </si>
  <si>
    <r>
      <t xml:space="preserve">Zestaw do diurezy godzinowej –14 dniowy sterylny,
</t>
    </r>
    <r>
      <rPr>
        <sz val="10"/>
        <rFont val="Arial"/>
        <family val="2"/>
      </rPr>
      <t xml:space="preserve"> - Komora pomiarowa 400 – 600 ml, z co najmniej trzy stopniową skalą gradacji, w tym pierwszy stopień skalowany co 1 ml do pojemności 40 – 55 ml, opróżniany jedna ręką, bez konieczności manewrowania komorą.
- Worek zbiorczy od 2 – 3 L z kranikiem spustowym ,
- Filtr hydrofobowy w worku i komorze, zastawka antyzwrotna w worku i wbudowana w łącznik,  drenu posiadający bezigłowy port do pobierania próbek,
- Dren łączący dwuświatłowy ok. 1 -1,6m zabezpieczony spiralą antyzagięciową na wejściu do komory pomiarowej,        </t>
    </r>
    <r>
      <rPr>
        <sz val="10"/>
        <rFont val="Arial"/>
        <family val="2"/>
      </rPr>
      <t xml:space="preserve">
                     </t>
    </r>
  </si>
  <si>
    <r>
      <t>Kaniula wieńcowa z balonikiem,</t>
    </r>
    <r>
      <rPr>
        <sz val="10"/>
        <rFont val="Arial"/>
        <family val="2"/>
      </rPr>
      <t xml:space="preserve"> sterylna jednorazowego użytku.
Wykonanie z materiałów nietrombogennych i apirogennych
Zakończenie kaniuli dostosowane do wyjść typu Luer
Wykonana z silikonu
Długość kaniuli 25 – 28 cm
Ujście wieńcowe kaniuli zakończone balonikiem wykonanym z silikonu.
Rozmiary: 17 Fr
Rozmiary balonika; 5, 6, 7 mm l</t>
    </r>
    <r>
      <rPr>
        <sz val="10"/>
        <color indexed="10"/>
        <rFont val="Arial"/>
        <family val="2"/>
      </rPr>
      <t>ub   kaniula wieńcowa w rozmiarze 17 Fr, której odpowiada stały rozmiar balonika 5,7 mm,</t>
    </r>
  </si>
  <si>
    <r>
      <t>Filtr, przeciwbakteryjny i przeciwwirusowy do respiratorów,</t>
    </r>
    <r>
      <rPr>
        <sz val="10"/>
        <rFont val="Arial"/>
        <family val="2"/>
      </rPr>
      <t xml:space="preserve"> sterylny  z portem kapno, mechaniczny z warstwą filtrującą o dużej powierzchni  , ułozoną w kształcie harmonijki , z wydzielonym wymiennikiem ciepła i wilgoci / dodatkowa warstwa / lub z funkcją wymiany ciepła i wilgoci, celulozowy, skuteczny z HBV, HCV i HIV oraz prątkami gruźlicy. Skuteczność nawilżania  - nie mniej niż 34 mg / l wody ( przy TV – 500 ml), skuteczność ogrzewania – nie mniejsza niż 33  C ( TV – 500 ml ) +/- 2 º C, Skuteczność filtracji 99,9999% . Objętość oddechowa  300-1500 ml, utrata wilgotności 6mgH2O na L , przy Vt500ml. Objętość wewnętrzna 96 ml, masa 49-53 gr, Opór przepływu 1,9 -2,5 cm H2O przy 60L/min</t>
    </r>
    <r>
      <rPr>
        <sz val="10"/>
        <color indexed="10"/>
        <rFont val="Arial"/>
        <family val="2"/>
      </rPr>
      <t xml:space="preserve">
</t>
    </r>
  </si>
  <si>
    <t>Zestaw do ciągłego pomiaru rzutu serca, sterylny, jednorazowego użytku W skład zestawu wchodzi czujnik do ciągłego pomiaru rzutu serca dł. linii 152 cm,Parametry monitorowane: rzut serca,objętość,wyrzutowa,system(obwodowy),opórnaczyniowy,saturcji krwi w żyle głównej. Możliwość podawania parametrów w postaci   indeksowanej, Metoda pomiaru rzutu minutowego małoinwazyjna( max. 1 dostęp tętniczy ),Prezentacja danych w postaci:rendów graficznych, trendów tabelarycznych, wartości cyfrowych.</t>
  </si>
  <si>
    <t>dzierżawa 1 aparatu do pomiaru CCO</t>
  </si>
  <si>
    <t>część 178</t>
  </si>
  <si>
    <r>
      <t>Butelka wysokociśnieniowa</t>
    </r>
    <r>
      <rPr>
        <sz val="10"/>
        <rFont val="Arial"/>
        <family val="2"/>
      </rPr>
      <t xml:space="preserve"> z drenem  typu Redon 400-600 ml</t>
    </r>
  </si>
  <si>
    <r>
      <t xml:space="preserve">Dzierżawa 13 sztuk kompatybilnych z pozycją 1 aparatów do pomiaru rzutu serca metodą termodylucji przezpłucnej. </t>
    </r>
    <r>
      <rPr>
        <sz val="10"/>
        <rFont val="Arial"/>
        <family val="2"/>
      </rPr>
      <t>Zamawiajacy wymaga dostarczenia na czasnia umowy dla wszystkich stanowisk monitorowanych ( oddział OIT , Kardiochirurgii , Anestezjologii )   kable ( po dwa kable )  do podłączenia dzierżawionych urządzeń z monitorami  Zamawiającego ( Solar 800 M , dash 3000 , BT405 ) , jak również zapewnić ich wymianę na swój koszt w przypadku zużycia . Zamawiający wymaga pełnej kompatybilności dzierzawionych urządzeń z monitorami Zamawiającego ( możliwośc wymiany danych pomiedzy monitorami ).</t>
    </r>
  </si>
  <si>
    <t>Jednorazowe układy oddechowe z filtrem  do wentylacji oscylacyjnej kompatybilne z posiadanym przez szpital respiratorem SENSOR MEDICS 3100A w przypadkach zaawansowanej niewydolności oddechowej noworodków . Zestaw zawierający :układ oddechowy z filtrem wdechowym , wydechowym i zestawem kopułek do zaworów respiratorów  , zestaw drenów , membrana.</t>
  </si>
  <si>
    <t xml:space="preserve">WZÓR FORMULARZA CENOWEGO - DZPZ/ 333/30UEPN/2018 - załącznik nr 2 do SIWZ </t>
  </si>
  <si>
    <t>UWAGA! POWYŻSZY FORMULARZ CENOWY ZAWIERA AUTOMATYCZNE FUNKCJE - NALEŻY UZUPEŁNIĆ KOLUMNY X, Y, B i V. ZAMAWIAJĄCY ZAZNACZA, ŻE NINIEJSZY FORMULARZ JEST TYLKO WZOREM I TO DO WYKONAWCY NALEŻY PRAWIDŁOWE OBLICZENIE CENY</t>
  </si>
  <si>
    <r>
      <t xml:space="preserve">Strzykawka 50 ml lub 50ml/60ml </t>
    </r>
    <r>
      <rPr>
        <sz val="10"/>
        <rFont val="Arial"/>
        <family val="2"/>
      </rPr>
      <t xml:space="preserve">– do pomp infuzyjnych, z przeznaczeniem do leków światłoczułych
Strzykawka jednorazowego użytku, jałowa, niepirogenna z przeznaczeniem do leków światłoczułych 
Strzykawka powinna być wyposażona  w czytelną i trwałą skalę 
Strzykawka charakteryzować się musi wysoką szczelnością oraz płynnością przepływu tłoka
</t>
    </r>
  </si>
  <si>
    <r>
      <t xml:space="preserve">Strzykawki 5 ml:
</t>
    </r>
    <r>
      <rPr>
        <sz val="10"/>
        <rFont val="Arial"/>
        <family val="2"/>
      </rPr>
      <t>Strzykawka jednorazowego użytku , sterylna, dwuczęściowa, niepirogenna, Strzykawka może być wyposażona w kolorowy tłok oraz pierścień  ograniczający jego wysuwanie,
Skala umieszczona na strzykawce powinna być przedłużona do 6 ml,  Wymagania : skala czytelna, trwała (niezmywalna).</t>
    </r>
  </si>
  <si>
    <r>
      <t xml:space="preserve">Strzykawki 10 ml:
</t>
    </r>
    <r>
      <rPr>
        <sz val="10"/>
        <rFont val="Arial"/>
        <family val="2"/>
      </rPr>
      <t>Strzykawka jednorazowego użytku , sterylna, dwuczęściowa, niepirogenna,
Strzykawka może być wyposażona w kolorowy tłok oraz pierścień  ograniczający jego wysuwanie,
Skala umieszczona na strzykawce powinna być  przedłużona do 12 ml,  Wymagania : skala czytelna, trwała (niezmywalna).</t>
    </r>
  </si>
  <si>
    <r>
      <t xml:space="preserve">Strzykawki 20 ml:
</t>
    </r>
    <r>
      <rPr>
        <sz val="10"/>
        <rFont val="Arial"/>
        <family val="2"/>
      </rPr>
      <t>Strzykawka jednorazowego użytku , sterylna, dwuczęściowa, niepirogenna,
Strzykawka może być wyposażona w kolorowy tłok oraz pierścień  ograniczający jego wysuwanie,
Skala umieszczona na strzykawce powinna być  przedłużona do 24 ml,  Wymagania :skala czytelna, trwała (niezmywalna),</t>
    </r>
  </si>
  <si>
    <r>
      <t>Strzykawka 50 ml lub 50ml/60ml</t>
    </r>
    <r>
      <rPr>
        <sz val="10"/>
        <rFont val="Arial"/>
        <family val="2"/>
      </rPr>
      <t>– do pomp infuzyjnych:
Strzykawka jednorazowego użytku, trzyczęściowa, sterylna, niepirogenna, nietoksyczna,
Strzykawka powinna być wyposażona  w podwójną lub pojedynczą, czytelną i trwałą skalę oraz podwójne uszczelnienie tłoka,
Strzykawka charakteryzować się musi wysoką szczelnością oraz płynnością przepływu tłoka,
Strzykawka wyposażona być musi w stożek typu luer.lock.</t>
    </r>
  </si>
  <si>
    <r>
      <t>Strzykawka cewnikowa  100 ml</t>
    </r>
    <r>
      <rPr>
        <sz val="10"/>
        <rFont val="Arial"/>
        <family val="2"/>
      </rPr>
      <t xml:space="preserve"> – Janeta:
nietoksyczna
Strzykawka może być wyposażona w pierścień ograniczający wysuwanie się tłoka
Skala umieszczona na strzykawce powinna być czytelna, trwała (niezmywalna )</t>
    </r>
  </si>
  <si>
    <r>
      <t xml:space="preserve">Strzykawka dwuczęściowa </t>
    </r>
    <r>
      <rPr>
        <sz val="10"/>
        <rFont val="Arial"/>
        <family val="2"/>
      </rPr>
      <t>Luer o objętości 10 ml z kolorowym  tłokiem</t>
    </r>
  </si>
  <si>
    <r>
      <t>Strzykawka trzyczęściowa z gumowym tłokiem w kształcie stożka</t>
    </r>
    <r>
      <rPr>
        <sz val="10"/>
        <rFont val="Arial"/>
        <family val="2"/>
      </rPr>
      <t xml:space="preserve"> o pojemności 3ml. Strzykawka trzyczęściowa zakończona stożkowato ze złączem luerlock , jednorazowa , sterylna, gumowa część tłoka z podwójnym uszczelnieniem, naturalnie bezlateksowy syntetyczny materiał, łatwo wyczulana blokada zapobiegajaca niekontrolowanemu wysunięciu tłoka z komory strzykawki , czarna skala idealnie kontrastująca i czytelna. Strzykawka musi charakteryzować się wysoką szczelnością i płynnością ruchu tłoka</t>
    </r>
  </si>
  <si>
    <r>
      <t>Strzykawka trzyczęściowa z gumowym tłokiem w kształcie stożka</t>
    </r>
    <r>
      <rPr>
        <sz val="10"/>
        <rFont val="Arial"/>
        <family val="2"/>
      </rPr>
      <t xml:space="preserve"> o pojemności 5 ml. Strzykawka trzyczęściowa zakończona stożkowato ze złączem luerlock , jednorazowa , sterylna, gumowa część tłoka z podwójnym uszczelnieniem, naturalnie bezlateksowy syntetyczny materiał, łatwo wyczulana blokada zapobiegajaca niekontrolowanemu wysunięciu tłoka z komory strzykawki , czarna skala idealnie kontrastująca i czytelna. Strzykawka musi charakteryzować się wysoką szczelnością i płynnością ruchu tłoka</t>
    </r>
  </si>
  <si>
    <r>
      <t xml:space="preserve">Kanki do odbytnicze dla noworodków.
</t>
    </r>
    <r>
      <rPr>
        <sz val="10"/>
        <rFont val="Arial"/>
        <family val="2"/>
      </rPr>
      <t xml:space="preserve">
Kanki odbytnicze dla noworodków jednorazowego użytku, sterylne, wykonane z elastycznego,  przezroczystego materiału medycznej jakości, nie załamujące się,
Rozmiar: średnica 5 mm / długość 200 mm lub</t>
    </r>
    <r>
      <rPr>
        <sz val="10"/>
        <color indexed="10"/>
        <rFont val="Arial"/>
        <family val="2"/>
      </rPr>
      <t xml:space="preserve"> CH 16 (5,3)/200 mm</t>
    </r>
  </si>
  <si>
    <r>
      <t>Igła do znieczulenia podpajęczynówkowego – ostrze QUINCKE,</t>
    </r>
    <r>
      <rPr>
        <sz val="10"/>
        <rFont val="Arial"/>
        <family val="2"/>
      </rPr>
      <t xml:space="preserve"> sterylna, jednorazowego użytku.
przezroczysta rowkowana nasadka igły umożliwiająca wizualizację płynu mózgowo – rdzeniowego, w zestawie z igłą prowadzącą 20 -21 G
Rozmiar: 26 G, dł. </t>
    </r>
    <r>
      <rPr>
        <sz val="10"/>
        <color indexed="10"/>
        <rFont val="Arial"/>
        <family val="2"/>
      </rPr>
      <t xml:space="preserve">120 - </t>
    </r>
    <r>
      <rPr>
        <sz val="10"/>
        <rFont val="Arial"/>
        <family val="2"/>
      </rPr>
      <t>130 mm</t>
    </r>
  </si>
  <si>
    <r>
      <t>3.</t>
    </r>
    <r>
      <rPr>
        <sz val="8"/>
        <color indexed="10"/>
        <rFont val="Arial"/>
        <family val="2"/>
      </rPr>
      <t xml:space="preserve"> 2. </t>
    </r>
  </si>
  <si>
    <r>
      <t xml:space="preserve">Cewnik trzydrożny, DUFOUR, </t>
    </r>
    <r>
      <rPr>
        <sz val="10"/>
        <rFont val="Arial"/>
        <family val="2"/>
      </rPr>
      <t>wykonany z lateks pokryty silikonem l</t>
    </r>
    <r>
      <rPr>
        <sz val="10"/>
        <color indexed="10"/>
        <rFont val="Arial"/>
        <family val="2"/>
      </rPr>
      <t xml:space="preserve">ub 100 % silikon </t>
    </r>
    <r>
      <rPr>
        <sz val="10"/>
        <rFont val="Arial"/>
        <family val="2"/>
      </rPr>
      <t xml:space="preserve"> , balon 50  ml  / rozmiar 18 -24 Ch /</t>
    </r>
    <r>
      <rPr>
        <sz val="10"/>
        <color indexed="10"/>
        <rFont val="Arial"/>
        <family val="2"/>
      </rPr>
      <t xml:space="preserve">  lub  CH18- balon poj.50-80ml
CH20- balon poj.50-80ml
CH22- poj.80-100ml
CH24- balon poj.80-100ml
</t>
    </r>
  </si>
  <si>
    <r>
      <t>Cewnik trzydrożny</t>
    </r>
    <r>
      <rPr>
        <sz val="10"/>
        <rFont val="Arial"/>
        <family val="2"/>
      </rPr>
      <t xml:space="preserve">, </t>
    </r>
    <r>
      <rPr>
        <b/>
        <sz val="10"/>
        <rFont val="Arial"/>
        <family val="2"/>
      </rPr>
      <t>DUFOUR</t>
    </r>
    <r>
      <rPr>
        <sz val="10"/>
        <rFont val="Arial"/>
        <family val="2"/>
      </rPr>
      <t>, wykonany z lateks pokryty silikonem l</t>
    </r>
    <r>
      <rPr>
        <sz val="10"/>
        <color indexed="10"/>
        <rFont val="Arial"/>
        <family val="2"/>
      </rPr>
      <t xml:space="preserve">ub 100 % silikon </t>
    </r>
    <r>
      <rPr>
        <sz val="10"/>
        <rFont val="Arial"/>
        <family val="2"/>
      </rPr>
      <t xml:space="preserve"> , balon min 120  ml  / rozmiar 18 -24 Ch / </t>
    </r>
    <r>
      <rPr>
        <sz val="10"/>
        <color indexed="10"/>
        <rFont val="Arial"/>
        <family val="2"/>
      </rPr>
      <t xml:space="preserve"> lub CH18- balon poj.50-80ml
CH20- balon poj.50-80ml
CH22- poj.80-100ml
CH24- balon poj.80-100ml
</t>
    </r>
  </si>
  <si>
    <r>
      <t xml:space="preserve">Cewnik trzydrożny, DUFOUR, </t>
    </r>
    <r>
      <rPr>
        <sz val="10"/>
        <rFont val="Arial"/>
        <family val="2"/>
      </rPr>
      <t xml:space="preserve">wykonany z softsimplastic </t>
    </r>
    <r>
      <rPr>
        <sz val="10"/>
        <color indexed="10"/>
        <rFont val="Arial"/>
        <family val="2"/>
      </rPr>
      <t>lub 100 % silikon</t>
    </r>
    <r>
      <rPr>
        <sz val="10"/>
        <rFont val="Arial"/>
        <family val="2"/>
      </rPr>
      <t xml:space="preserve"> / PCV / przezroczysty z nitką rtg , balon 75 ml  </t>
    </r>
    <r>
      <rPr>
        <sz val="10"/>
        <color indexed="10"/>
        <rFont val="Arial"/>
        <family val="2"/>
      </rPr>
      <t>- 80 ml</t>
    </r>
    <r>
      <rPr>
        <sz val="10"/>
        <rFont val="Arial"/>
        <family val="2"/>
      </rPr>
      <t xml:space="preserve"> / rozmiar 18 -24 Ch / </t>
    </r>
    <r>
      <rPr>
        <sz val="10"/>
        <color indexed="10"/>
        <rFont val="Arial"/>
        <family val="2"/>
      </rPr>
      <t>lub  CH18- balon poj.50-80ml
CH20- balon poj.50-80ml
CH22- poj.80-100ml
CH24- balon poj.80-100ml</t>
    </r>
    <r>
      <rPr>
        <sz val="10"/>
        <rFont val="Arial"/>
        <family val="2"/>
      </rPr>
      <t xml:space="preserve">
</t>
    </r>
  </si>
  <si>
    <t>Port dostępu naczyniowego do chemioterapii. Port epoksydowo -żywiczy z tytanową komorą , z dwiema dziurkami do przyszycia lub port polisulfonowy z tytanowa komorą  Wysokość portu do 12,2  mm, średnica przegrody 10,2 -12,5 mm. Cewnik silikonowy lub poliuretanowy średnica zew.1,9- 2,8 mm , średnica wew: 1,0-  1,1 mm , długość cewnika 500 mm - 800 mm.</t>
  </si>
  <si>
    <t xml:space="preserve">Port dootrzewnowy z akcesoriami do wprowadzenia epoksydowo- żywiczy z komorą w kształcie delty o średnicy 12,5 mm (+/- 0,5 mm), powierzchnia portu 32x27 mm, wysokość portu 13 mm - 15,2 mm, cewnik s.lub port port polisulfonowy z tytanowa komorą .lub z podstawą o srednicy 25,4 mm </t>
  </si>
  <si>
    <r>
      <t>Igła ze skrzydełkami do portu, 19-21G lub 19-, 20 G  Długość 200mm (+-) 10 mm</t>
    </r>
  </si>
  <si>
    <t>Wykonawca zobowiązany jest dostarczyć wraz z pierwszą dostawą na czas trwania umowy  w cenie umowy  wielorazowe staplery po jednym rodzaju do zaoferowanych typów ładunków, jak również zapewnić ich wymianę na swój koszt, w przypadku zużycia..</t>
  </si>
  <si>
    <r>
      <t>Ładunek</t>
    </r>
    <r>
      <rPr>
        <sz val="10"/>
        <rFont val="Arial"/>
        <family val="2"/>
      </rPr>
      <t xml:space="preserve"> do staplera liniowego wielorazowego użytku. Sterylny, rozmiar:  długość  30 mm ,wysokość zszywki 3,5 mm / 4,8 mm. </t>
    </r>
    <r>
      <rPr>
        <b/>
        <sz val="10"/>
        <rFont val="Arial"/>
        <family val="2"/>
      </rPr>
      <t xml:space="preserve">Lub kompletny stapler jednorazowego użytku w rozmiarze 30 . 
</t>
    </r>
  </si>
  <si>
    <r>
      <t>Ładunek</t>
    </r>
    <r>
      <rPr>
        <sz val="10"/>
        <rFont val="Arial"/>
        <family val="2"/>
      </rPr>
      <t xml:space="preserve"> do staplera liniowego wielorazowego użytku. Sterylny. Rozmiar : długości 90 mm, wysokość zszywek 3,5 mm. Lub</t>
    </r>
    <r>
      <rPr>
        <b/>
        <sz val="10"/>
        <rFont val="Arial"/>
        <family val="2"/>
      </rPr>
      <t xml:space="preserve"> kompletny stapler jednorazowego uzytku.</t>
    </r>
    <r>
      <rPr>
        <sz val="10"/>
        <rFont val="Arial"/>
        <family val="2"/>
      </rPr>
      <t xml:space="preserve"> Rozmiar 90.
</t>
    </r>
  </si>
  <si>
    <r>
      <t xml:space="preserve">Zestaw </t>
    </r>
    <r>
      <rPr>
        <sz val="10"/>
        <rFont val="Arial"/>
        <family val="2"/>
      </rPr>
      <t>składający się z uniwersalnego wtyku do podaży żywienia dojelitowego  umożliwiającego podłączenie opakowania miękkiego i butelki . Zestawy kompatybilne z zaoferowaną pompą i żywieniem dojelitowym szpitalnym .</t>
    </r>
  </si>
  <si>
    <r>
      <t>Markery chirurgiczne</t>
    </r>
    <r>
      <rPr>
        <sz val="10"/>
        <rFont val="Arial"/>
        <family val="2"/>
      </rPr>
      <t>, sterylne,  jednorazowego użytku.</t>
    </r>
  </si>
  <si>
    <r>
      <t>Cewnik typu Broviac.</t>
    </r>
    <r>
      <rPr>
        <sz val="10"/>
        <rFont val="Arial"/>
        <family val="2"/>
      </rPr>
      <t xml:space="preserve"> 6,6 Fr, jednokanałowy, wykonany z silikonu o długości 90 cm. Średnica wewnętrzna 1,0mm, z mufką i klamrą do zaciskania (na cewniku oznaczone miejsce do zaciskania klamry). W skład zestawu wchodzi tunelizator plastikowy giętki na końcu, delikatna igła do kłucia, strzykawka oraz rozszerzadło z koszulką peel-apart.</t>
    </r>
  </si>
  <si>
    <r>
      <t xml:space="preserve">Elektrody monopolarne, endokawitarne .
</t>
    </r>
    <r>
      <rPr>
        <sz val="10"/>
        <rFont val="Arial"/>
        <family val="2"/>
      </rPr>
      <t>Jednorazowa elektroda monopolarna z możliwością dowolnego kształtowania ( giętka ) w zależności od anatomii serca.
Złożona z 7 elementów czynnych, każdy z czujnikiem temperatury,
Możliwość aktywowania dowolnego z 7 elementów czynnych,
Długość jednej linii do 9, 5 cm,
W zestawie plastikowy holder do przytrzymywania części dystalnej,
Możliwość kontroli temperatury ablacji na generatorze z jednoczesną automatyczną i proporcjonalną dystrybucją mocy na każdy element czynny,</t>
    </r>
  </si>
  <si>
    <r>
      <t xml:space="preserve">Elektrody bipolarne.
</t>
    </r>
    <r>
      <rPr>
        <sz val="10"/>
        <rFont val="Arial"/>
        <family val="2"/>
      </rPr>
      <t>Elektrody jednorazowe umieszczone na wielorazowych metalowych zaciskach,
Długość jednej linii do 5,5 cm,
Możliwość ablacji dwiema lub jedną elektrodą w zależności od potrzeby,
Komplet zacisków w zestawie w tym tzw. Zacisk równoległy zapewniający równomierne rozłożenie siły zacisku i tym samym dokładną ablację,
Możliwość kontroli temperatury ablacji na generatorze z jednoczesną automatyczną i proporcjonalną dystrybucja mocy na każdy element czynny.</t>
    </r>
  </si>
  <si>
    <r>
      <t xml:space="preserve">Zestaw do drenażu lędźwiowego w systemie zamkniętym, </t>
    </r>
    <r>
      <rPr>
        <sz val="10"/>
        <rFont val="Arial"/>
        <family val="2"/>
      </rPr>
      <t>sterylny, jednorazowego użytku.
Zestaw składający się z :
drenu lędźwiowego o dł. 80-110 cm , 
łącznikiem typu Luer
worki o pojemności 500 ml- 700 ml.
wymagana skala ciśnień</t>
    </r>
  </si>
  <si>
    <r>
      <t xml:space="preserve">Zestaw do drenażu komorowego, jednorazowego użytku, sterylny.
</t>
    </r>
    <r>
      <rPr>
        <sz val="10"/>
        <rFont val="Arial"/>
        <family val="2"/>
      </rPr>
      <t>Zestaw składający się z :
dren komorowy, 35 cm długości, impregnowany barem z trokarem
sztylet wykonany ze stali nierdzewnej,
kołnierz mocujący,
łącznik typu Luer - lock,
zatyczka, 
tępa igła, 20 G
woreczek do drenażu 500ml - 700 ml
opleciony przewód przyłączeniowy
centymetrowa skala wskazująca poziom ciśnienia,
zastawka kierunkowa</t>
    </r>
  </si>
  <si>
    <t>Stabilizatory serca koniuszkowe . Stabilizatory wykonane z materiału syntetycznego . Mechanizm stabilizujący nadany kształt ramienia. Działające na zasadzie przysysania się do koniuszka , przystosowane do stosowania na koniuszku i na ścianie serca podłączane do próżni. Mocowanie do dowolnego rozwieracza klatki piersiowej . Regulacja siły ssania. Możliwość podłączenia urządzenia do drenu ssącego 1/4".  Ramię stabilizujące jednorazowego użytku, przegubowe, posiadające zdolność dowolnego kształtowania . Zamiast ramion jednorazowego użytku Wykonawca może zaoferować ramiona wielorazowego użytku , wykonane z tytanu , wyposażone w podwójne zabezpieczenie linkowe w ilości 10 sztuk dostarczone na czas trwania umowy, w cenie umowy .lub stabilizator jednorazowego użytku o nastąpujących parametrach Stabilizator serca - pozycjoner:
- ssący, atraumatyczny
- część ssąca z przejrzystego materiału w kształcie stożka-lejka, pokryta od wewnątrz
atraumatyczną włókniną
- niskoprofilowy
- elastyczne zawieszenie serca nieupośledzające jego hemodynamiki
- ułatwiający ocenę struktur nasierdziowych
- możliwość umieszczenia pozycjonera na ścianie komory serca i poza przebiegiem naczyń
- wyposażony w przegub do manewrowania ramieniem w płaszczyźnie poziomej w zakresie
180 stopni bez poruszania korpusem pozycjonera
- możliwość ustawienia ramienia pod kątem 90 stopni do płaszczyzny urzadzenia.</t>
  </si>
  <si>
    <t>lub Stabilizator koniuszkowy przeznaczony do podtrzymania koniuszka serca w operacjach kardiochirurgicznych oraz bez użycia krążenia pozaustrojowego Część ssąca stabilizatora o kształcie piramidy, wykonana z materiału syntetycznego, atraumatycznego Stabilizator przystosowany do pracy z oferowanym W POZYCJI 1 rozwieraczem klatki piersiowej System do stabilizacji wyposażony w zestaw drenów łączący stabilizator z pompą ssącą - dren podstawowy oraz dodatkowa przedłużka Ruch ramienia płynny, możliwa rotacja ramienia po zamontowaniu systemu na rozworze klatki piersiowej; Stabilizator jednorazowego użytku z tytanowymi ramionami dostarczonym na czas trwania umowy   Ramię przegubowe dostosowane do stabilizatorów koniuszkowych o uniwersalnej konfiguracji, tzn., dające możliwość podłączenia haków mitralnych i aortalnych wielorazowego użytku wykorzystywanych do standardowych zabiegów zastawkowych;</t>
  </si>
  <si>
    <t>Wykonawca zobowiązany jest do dostarczenia w cenie umowy na czas trwania umowy wielorazowego urządzenia – 2 sztuki ( tj. retraktora / rozwieracza lub równoważnego urządzenia  )  jak również zapewnić jego wymianę na swój koszt w przypadku zużycia .</t>
  </si>
  <si>
    <r>
      <t>Kaniula do podawania kardiopleginy</t>
    </r>
    <r>
      <rPr>
        <sz val="10"/>
        <rFont val="Arial"/>
        <family val="2"/>
      </rPr>
      <t xml:space="preserve"> do opuszki aorty, 
bez wentu, sterylna, jednorazowego użytku.
Wykonana z materiałów nietrombogennych i apirogennych
Zakończenie kaniuli dostosowane do wyjść typu Luer
Prowadnica do wkłucia kaniuli
Rozmiary:  7 Fr , 9 Fr</t>
    </r>
  </si>
  <si>
    <r>
      <t xml:space="preserve">Igły do biopsji cienkoigłowej (tarczycy ) 0,6x30mm a 100 szt. </t>
    </r>
    <r>
      <rPr>
        <sz val="10"/>
        <rFont val="Arial"/>
        <family val="2"/>
      </rPr>
      <t xml:space="preserve"> jałowa igła medyczna jednorazowego użytku z zabezpieczającą osłonką , łatwy montaż nasadki igły na strzykawkę , igła posiadająca ultra ostre ostrze typu Lancet Point , wytrzymała , igła wykonana z wysokiej klasy stali nierdzewnej , nieuczulająca , ostrze igły musi zapewniać minimalny opór tkanki skóry i mięśni , igła pokryta silikonową powłoką cienkościenną , zapewniająca swobodny i zwiększony przepływ płynów o wysokiej lepkości.</t>
    </r>
  </si>
  <si>
    <r>
      <t xml:space="preserve">Okłady ciepło/zimno jednorazowego użytku,25x16, </t>
    </r>
    <r>
      <rPr>
        <sz val="10"/>
        <rFont val="Arial"/>
        <family val="2"/>
      </rPr>
      <t>służące schładzania i ogrzewania pacjenta , zapobiegające ryzyku wystąpienia kontaminacji , dodatkowa warstwa zewnętrzna chroni zarówno pacjenta jak i personel przed oparzeniem lub odmrożeniem . Zawierające żel , który w połączeniu z izolującą powłoką wydłuża czas działania</t>
    </r>
  </si>
  <si>
    <t>Wykonawca  zobowiązany jest dostarczyć wraz z pierwszą dostawą  na czas trwania umowy /w cenie umowy / kompatybilnych ze sprzętem szpitalnym reduktorów w ilości (Zamawiający podaje orientacyjnie, iż posiada około 260 (+/- 20 )reduktorów) wystarczającej dla poszczególnych oddziałów , które używają w/w produkt.</t>
  </si>
  <si>
    <r>
      <t>Wykonawca zobowiązany jest dostarczyć wraz z pierwsza dostawą  na czas trwania  umowy w cenie umowy</t>
    </r>
    <r>
      <rPr>
        <strike/>
        <sz val="10"/>
        <rFont val="Arial"/>
        <family val="2"/>
      </rPr>
      <t xml:space="preserve"> </t>
    </r>
    <r>
      <rPr>
        <sz val="10"/>
        <rFont val="Arial"/>
        <family val="2"/>
      </rPr>
      <t>15 sztuk ( nowych fabrycznie ) pomp do podaży żywienia , jak również zapewnić ich wymianę na swój koszt, w przypadku zużycia.</t>
    </r>
  </si>
  <si>
    <r>
      <t xml:space="preserve">Strzykawka 1 ml insulinowa </t>
    </r>
    <r>
      <rPr>
        <sz val="10"/>
        <rFont val="Arial"/>
        <family val="2"/>
      </rPr>
      <t xml:space="preserve">ze zdejmowaną igłą . Igłą 0,3-0,4  x 13 , Tłok i cylinder wykonany z polipropylenu . Zabezpieczenie przed wypadnięciem tłoka. </t>
    </r>
  </si>
  <si>
    <r>
      <t>Sterylny rękaw chirurgiczny</t>
    </r>
    <r>
      <rPr>
        <sz val="10"/>
        <rFont val="Arial"/>
        <family val="2"/>
      </rPr>
      <t xml:space="preserve"> zapewniający całkowitą separację powłok brzusznych od narządów wewnętrznych , składający się z dwóch obręczy o średnicy wewnętrznej ok. 11,5 cm każdy, połączony trwałą i dającą się zawijać folią poliuretanową , bezlateksową i tworzącą rękaw o dł. 19-15 ( +/- 1 cm ) cm , pozwalający na nacięcie skóry o dł.5-9 cm,</t>
    </r>
  </si>
  <si>
    <r>
      <t xml:space="preserve">Klipsy polimerowe </t>
    </r>
    <r>
      <rPr>
        <sz val="10"/>
        <rFont val="Arial"/>
        <family val="2"/>
      </rPr>
      <t>do klipsownicy laparoskopowej , rozmiar : ML,L,XL. Pakowane w pojedyncze magazynki  6 klipsów w magazynku /</t>
    </r>
  </si>
  <si>
    <r>
      <t>Czujnik jednorazowy</t>
    </r>
    <r>
      <rPr>
        <sz val="10"/>
        <rFont val="Arial"/>
        <family val="2"/>
      </rPr>
      <t>, sterylny, nie zawierający lateksu, samoprzylepny dla noworodków poniżej 3 kg lub dorosłych powyżej 40 kg, w kształcie „L” – sensor w technologii  OxiMax, kalibrowany cyfrowo lub analogowo - do posiadanego przez szpital pulsoksymetru Nellcor N600 X</t>
    </r>
  </si>
  <si>
    <r>
      <t>Czujnik jednorazowy,</t>
    </r>
    <r>
      <rPr>
        <sz val="10"/>
        <rFont val="Arial"/>
        <family val="2"/>
      </rPr>
      <t xml:space="preserve"> sterylny, nie zawierający lateksu, bezolejowy, hipoalergiczny dla szczególnie wrażliwej skóry, dla wcześniaków poniżej 1,5 kg, zapinany za pomocą 2 pasków (pasek z czujnikiem + stabilizator na kostkę) sensor w technologii OxiMax, kalibrowany cyfrowo lub analogowo - do posiadanego przez szpital pulsoksymetru Nellcor N600X</t>
    </r>
  </si>
  <si>
    <r>
      <t xml:space="preserve">Czujnik jednorazowy, </t>
    </r>
    <r>
      <rPr>
        <sz val="10"/>
        <rFont val="Arial"/>
        <family val="2"/>
      </rPr>
      <t>sterylny, nie zawierający lateksu, bezolejowy, hipoalergiczny dla szczególnie wrażliwej skóry, dla noworodków od 1,5 do 5 kg, zapinany za pomocą 2 pasków (pasrek z czujnikiem + stabilizator na kostkę) sensor w technologii OxiMax, kalibrowany cyfrowo lub analogowe - do posiadanego przez szpital pulsoksymetru Nellcor N600X</t>
    </r>
  </si>
  <si>
    <r>
      <t>Zestaw jednorazowych</t>
    </r>
    <r>
      <rPr>
        <sz val="10"/>
        <rFont val="Arial"/>
        <family val="2"/>
      </rPr>
      <t xml:space="preserve"> czujników do pomiaru temperatury, cewnik moczowy z czujnikiem temperatury : od 14Fr - 18Fr</t>
    </r>
  </si>
  <si>
    <r>
      <t>Zestaw jednorazowych czujników</t>
    </r>
    <r>
      <rPr>
        <sz val="10"/>
        <rFont val="Arial"/>
        <family val="2"/>
      </rPr>
      <t xml:space="preserve"> do pomiaru temperatury, 
stetoskop przezprzełykowy z czujnikiem temperatury, rozmiar :
9, 12, 18, 24 Ch</t>
    </r>
  </si>
  <si>
    <r>
      <t xml:space="preserve">Ładunek do staplera liniowego wielorazowego użytku. Sterylny , rozmiar :  długość  55 mm,  wysokość zszywki 3,5 mm / 4,8 mm. Lub </t>
    </r>
    <r>
      <rPr>
        <b/>
        <sz val="10"/>
        <rFont val="Arial"/>
        <family val="2"/>
      </rPr>
      <t>kompletny stapler jednorazowego</t>
    </r>
    <r>
      <rPr>
        <sz val="10"/>
        <rFont val="Arial"/>
        <family val="2"/>
      </rPr>
      <t xml:space="preserve"> użycia w rozmiarze 55-60 .
</t>
    </r>
  </si>
  <si>
    <r>
      <t xml:space="preserve">Rurka nosowo –gardłowa,
</t>
    </r>
    <r>
      <rPr>
        <sz val="10"/>
        <rFont val="Arial"/>
        <family val="2"/>
      </rPr>
      <t>- do udrażniania dróg oddechowych,
- wykonana z giętkiego materiału; 
- rozmiary: 7, 8</t>
    </r>
  </si>
  <si>
    <r>
      <t>Manometr wielorazowego użytku.</t>
    </r>
    <r>
      <rPr>
        <sz val="10"/>
        <rFont val="Arial"/>
        <family val="2"/>
      </rPr>
      <t xml:space="preserve"> Do pomiaru ciśnienia w mankiecie rurki intubacyjnej lub tracheotomijnej .Manometr z podziałka w cm H2O , z spustem blokujaco- opróżniającym , przystosowany do dezynfekcji . </t>
    </r>
  </si>
  <si>
    <r>
      <t>Rurka ustno – gardłowa typu Guedel,</t>
    </r>
    <r>
      <rPr>
        <sz val="10"/>
        <rFont val="Arial"/>
        <family val="2"/>
      </rPr>
      <t xml:space="preserve"> jednorazowego użytku, sterylna, wykonana z medycznego PVC  lub termoplastycznego PE z gładko zaokrąglonymi krawędziami, rozmiar oznaczony kolorem.
Rozmiar: 2,3,4, długość rurek :(2 nie mniej niż 70 mm ;3 nie mniej niż 80 mm; 4 nie mniej niż 90 mm).</t>
    </r>
  </si>
  <si>
    <r>
      <t>Stabilizator do cewników</t>
    </r>
    <r>
      <rPr>
        <sz val="10"/>
        <rFont val="Arial"/>
        <family val="2"/>
      </rPr>
      <t xml:space="preserve"> wprowadzających przez nos dla dorosłych.</t>
    </r>
  </si>
  <si>
    <r>
      <t>Stabilizator do cewników</t>
    </r>
    <r>
      <rPr>
        <sz val="10"/>
        <rFont val="Arial"/>
        <family val="2"/>
      </rPr>
      <t xml:space="preserve"> wprowadzających przez nos dla noworodków.</t>
    </r>
  </si>
  <si>
    <r>
      <t>Stabilizator do rurek intubacyjnych i rurek Guedela</t>
    </r>
    <r>
      <rPr>
        <sz val="10"/>
        <rFont val="Arial"/>
        <family val="2"/>
      </rPr>
      <t xml:space="preserve"> z trójstopniową aplikacją wykonany z fiszbiny w kolorze ciała.</t>
    </r>
  </si>
  <si>
    <r>
      <t xml:space="preserve">Mikroostrza – nożyki mikrochirurgiczne:
</t>
    </r>
    <r>
      <rPr>
        <sz val="10"/>
        <rFont val="Arial"/>
        <family val="2"/>
      </rPr>
      <t xml:space="preserve">Jednorazowego użytku nożyki mikrochirurgiczne : ostrze ze stali – rękojeść z tworzywa sztucznego,
Ostrze ostro zakończone, jednostronne o kącie 15º,
Długość od 11,5 do 20 cm,
Całość prosta bez zagięć pod kątem,
</t>
    </r>
  </si>
  <si>
    <r>
      <t xml:space="preserve">Standardowe ostrza chirurgiczne:
</t>
    </r>
    <r>
      <rPr>
        <sz val="10"/>
        <rFont val="Arial"/>
        <family val="2"/>
      </rPr>
      <t>Sterylne, jednorazowego użytku ostrza chirurgiczne, ostre, wykonane ze stali nierdzewnej lub ze stali węglowej, kompatybilne z trzonem noży operacyjnych.
Pakowane pojedynczo w folię, w zbiorcze opakowanie po 100 sztuk.
Rozmiar: 10; 11; 12; 15; 20; 21; 22; 23; 24.
Na opakowaniu jednostkowym wyraźnie oznaczony rozmiar i kształt noża.</t>
    </r>
  </si>
  <si>
    <r>
      <t xml:space="preserve">Zgłębnik żołądkowy
</t>
    </r>
    <r>
      <rPr>
        <sz val="10"/>
        <rFont val="Arial"/>
        <family val="2"/>
      </rPr>
      <t>Zgłębnik żołądkowy : 14Ch; 16Ch; 18Ch; 20Ch; 22Ch; 26Ch; 28Ch ; 32Ch; 34 Ch dł. 1500 mm, sterylny, jednorazowego użytku. W zakresie rozmiarów 14 – 20, wymagana jest zatyczka na końcu zgłębnika, zamykająca światło sondy.</t>
    </r>
  </si>
  <si>
    <r>
      <t xml:space="preserve">Sonda Sengstakena </t>
    </r>
    <r>
      <rPr>
        <sz val="10"/>
        <rFont val="Arial"/>
        <family val="2"/>
      </rPr>
      <t>dla dorosłych
- rozmiary 16,18</t>
    </r>
  </si>
  <si>
    <r>
      <t xml:space="preserve">Kanka </t>
    </r>
    <r>
      <rPr>
        <sz val="10"/>
        <rFont val="Arial"/>
        <family val="2"/>
      </rPr>
      <t>do odbytu jednorazowego użytku
w rozmiarach: Ch 30 dł. 400 mm</t>
    </r>
  </si>
  <si>
    <r>
      <t xml:space="preserve">Opaska uciskowa :
</t>
    </r>
    <r>
      <rPr>
        <sz val="10"/>
        <rFont val="Arial"/>
        <family val="2"/>
      </rPr>
      <t>- z mechanicznym systemem zapięcia,
- z tworzywa sztucznego.</t>
    </r>
  </si>
  <si>
    <r>
      <t>Żel do USG /op. a 0,5 kg/</t>
    </r>
    <r>
      <rPr>
        <sz val="10"/>
        <rFont val="Arial"/>
        <family val="2"/>
      </rPr>
      <t xml:space="preserve"> miękkie opakowanie z końcówką pozwalającą dozować żel </t>
    </r>
  </si>
  <si>
    <r>
      <t>Żel – EKG</t>
    </r>
    <r>
      <rPr>
        <sz val="10"/>
        <rFont val="Arial"/>
        <family val="2"/>
      </rPr>
      <t xml:space="preserve"> o pojemności od min. 250 ml do 500 ml</t>
    </r>
  </si>
  <si>
    <r>
      <t>Żel sterylny do USG</t>
    </r>
    <r>
      <rPr>
        <sz val="10"/>
        <rFont val="Arial"/>
        <family val="2"/>
      </rPr>
      <t xml:space="preserve">  a 20 g</t>
    </r>
  </si>
  <si>
    <r>
      <t xml:space="preserve">
</t>
    </r>
    <r>
      <rPr>
        <b/>
        <sz val="10"/>
        <rFont val="Arial"/>
        <family val="2"/>
      </rPr>
      <t>Maska do podawania tlenu dla dorosłych z drenem. J</t>
    </r>
    <r>
      <rPr>
        <sz val="10"/>
        <rFont val="Arial"/>
        <family val="2"/>
      </rPr>
      <t>ednorazowego, użytku, czysta wykonana z przezroczystego syntetycznego  materiału medycznej jakości o anatomicznym kształcie. Rozmiar  S,M,L,XL</t>
    </r>
  </si>
  <si>
    <r>
      <t xml:space="preserve">Maski z rezerwuarem tlenu dla dorosłych.
</t>
    </r>
    <r>
      <rPr>
        <sz val="10"/>
        <rFont val="Arial"/>
        <family val="2"/>
      </rPr>
      <t>Maska jednorazowego użytku z drenem do podawania tlenu, pakowane pojedynczo, czyste. Rozmiar S,M,L,XL</t>
    </r>
  </si>
  <si>
    <r>
      <t xml:space="preserve">Dren do podawania tlenu </t>
    </r>
    <r>
      <rPr>
        <sz val="10"/>
        <rFont val="Arial"/>
        <family val="2"/>
      </rPr>
      <t xml:space="preserve">o długości min. 150 cm zakończony łącznikiem </t>
    </r>
  </si>
  <si>
    <r>
      <t xml:space="preserve">Zamawiajacy wymagana kompatybilności z posiadanym przez szpital generatorem </t>
    </r>
    <r>
      <rPr>
        <sz val="10"/>
        <color indexed="10"/>
        <rFont val="Arial"/>
        <family val="2"/>
      </rPr>
      <t>GEN 11</t>
    </r>
    <r>
      <rPr>
        <sz val="10"/>
        <rFont val="Arial"/>
        <family val="2"/>
      </rPr>
      <t xml:space="preserve"> firmy Johnson&amp;Johnson </t>
    </r>
    <r>
      <rPr>
        <strike/>
        <sz val="10"/>
        <color indexed="10"/>
        <rFont val="Arial"/>
        <family val="2"/>
      </rPr>
      <t xml:space="preserve">lub wymaga dostarczenia wraz z pierwszą dostawą  na czas trwania umowy w (cenie umowy )  generator do oferowanych końcówek z niezbędnym oprzyrządowaniem ( tj, akumulator plus ładowarka w ilości - 2 zestawy ) pozwalajacym wykonać 120 procedur , jak również zapewnić jego wymianę na swój koszt w przypadku zużycia. </t>
    </r>
    <r>
      <rPr>
        <sz val="10"/>
        <rFont val="Arial"/>
        <family val="2"/>
      </rPr>
      <t xml:space="preserve">
</t>
    </r>
  </si>
  <si>
    <t>część 7</t>
  </si>
  <si>
    <t>część 8</t>
  </si>
  <si>
    <t>część 77</t>
  </si>
  <si>
    <t>część 78</t>
  </si>
  <si>
    <t>część 90</t>
  </si>
  <si>
    <t>mililitr</t>
  </si>
  <si>
    <t>część 13</t>
  </si>
  <si>
    <t>część 14</t>
  </si>
  <si>
    <t>część 15</t>
  </si>
  <si>
    <t>Sprzęt kompatybilny z posiadanym przez Zamawiajacego ssakiem Medela i Vario</t>
  </si>
  <si>
    <t>część 34</t>
  </si>
  <si>
    <t>część 259</t>
  </si>
  <si>
    <t>część 260</t>
  </si>
  <si>
    <t>Pojemniki medyczne na zużyte igły 2.0L, o wymiarach: wysokość 19-23cm, średnica podstawy:10,5cm: średnica górna 1314 cm(tolerancja wymiarów +/-5mm) Kolor czerwony. Wykonane z tworzywa sztucznego, mechanicznie odporne na przekłucia i przecięcia materiału, nieprzemakalne. Pojemnik składa się z trzech elementów: pojemnik główny, pokrywa szczelnie zatrzaskowa na pojemniku głównym oraz małej pokrywki służącej do przymykania otworu wrzutowego i szczelnego zamknięcia tego otworu po napełnieniu</t>
  </si>
  <si>
    <t xml:space="preserve">Kaczka sanitarna plastikowa, pojemność 0,8- 0,9l </t>
  </si>
  <si>
    <t>część 261</t>
  </si>
  <si>
    <t>część 262</t>
  </si>
  <si>
    <t>Wykonawca zobowiązany jest dostarczyć wraz z pierwszą dostawą na czas trwania umowy w cenie umowy 25 sztuk strzygarek do zaoferowanych ostrzy , jak również zapewnić ich wymianę na swój koszt w przypadku zużycia .</t>
  </si>
  <si>
    <t>część 263</t>
  </si>
  <si>
    <t>część 264</t>
  </si>
  <si>
    <t>Prześcieradło - podkład medyczny celuloza 50cm x 50m biały, perforacja w zakresie 30-40 cm .</t>
  </si>
  <si>
    <t>Prześcieradło - podkład medyczny celuloza 40 cm x 45m białe, perforacja w zakresie 30-40 cm .</t>
  </si>
  <si>
    <t>część 265</t>
  </si>
  <si>
    <t>Ciśnieniomierz elektroniczny
- możliwość zastosowania aparatu w różnych rodzajach zaburzeń rytmu serca
- prosta obsługa i wygoda użytkowania
- czytelny wyświetlacz
- dwie niezależne pamięci przechowujące po 30 wyników, łącznie z datą i godziną pomiaru
- miękkie etui
- gwarancja 3 lata na aparat, 2 lata na mankiet</t>
  </si>
  <si>
    <t>Stetoskop lekarski dla dorosłych. Dwustronna, obrotowa główka z oksydowanego aluminium o śred. 47mm, wyposażony w membranę i lejek. Mosiężna, chromowana słuchawka z przeciętnej wielkości oliwkami. Elastyczny, jednoczęściowy wężyk.</t>
  </si>
  <si>
    <t xml:space="preserve">Termometr bezdotykowy dla dorosłych i dzieci:    
- zakres mierzenia temperatury z czoła - 32,9-42,9oC.
- zakres mierzenia temperatury pozostałych przedmiotów - 0-60oC. (pomiar temperatury wody, płynów, powietrza).
- temperatura otoczenia, w której termometr działa poprawnie - 10-40oC.
- skala pomiaru - 0,1oC.
- dokładność (w oparciu o standard ASTM E 1965-98).
- zakres temperatury - od 36,0 do 39oC +/- 0,2oC.
- zakres temperatury - od 34,0 do 35,9oC +/- 0,3oC.
- zakres temperatury - od 39,1 do 42,5oC +/- 0,3oC.
- wyświetlacz LCD
- pomiar w stopniach Celsjusza.
- sygnał dźwiękowy sygnalizujący podniesioną temperaturę.
- odległość od badanego: 5 - 8 cm.
        </t>
  </si>
  <si>
    <t>część 266</t>
  </si>
  <si>
    <t>część 267</t>
  </si>
  <si>
    <t>część 268</t>
  </si>
  <si>
    <t>część 269</t>
  </si>
  <si>
    <t>część 270</t>
  </si>
  <si>
    <t>część 271</t>
  </si>
  <si>
    <t>część 272</t>
  </si>
  <si>
    <r>
      <t xml:space="preserve">Mankiet kompatybilne </t>
    </r>
    <r>
      <rPr>
        <sz val="10"/>
        <rFont val="Arial"/>
        <family val="2"/>
      </rPr>
      <t>z systemem kompresji sekwencyjnej SCD Express-opaska udowa mała, Lub mankiety kompatybilne z równowaznym systemem kompresji.</t>
    </r>
  </si>
  <si>
    <r>
      <t xml:space="preserve">Mankiet kompatybilne </t>
    </r>
    <r>
      <rPr>
        <sz val="10"/>
        <rFont val="Arial"/>
        <family val="2"/>
      </rPr>
      <t>z systemem kompresji sekwencyjnej SCD Express-opaska udowa średnia, Lub mankiety kompatybilne z równowaznym systemem kompresji.</t>
    </r>
  </si>
  <si>
    <r>
      <t>Mankiet kompatybilne</t>
    </r>
    <r>
      <rPr>
        <sz val="10"/>
        <rFont val="Arial"/>
        <family val="2"/>
      </rPr>
      <t xml:space="preserve"> z systemem kompresji sekwencyjnej SCD Express-opaska udowa duża, Lub mankiety kompatybilne z równowaznym systemem kompresji.</t>
    </r>
  </si>
  <si>
    <r>
      <t xml:space="preserve">Zestaw </t>
    </r>
    <r>
      <rPr>
        <sz val="10"/>
        <rFont val="Arial"/>
        <family val="2"/>
      </rPr>
      <t>składający się z uniwersalnego wtyku do podaży żywienia dojelitowego z workiem umożliwiającym przygotowanie płynu płuczącego,  umożliwiającego podłączenie opakowania miękkiego i butelki . Zestawy kompatybilne z zaoferowaną pompą i żywieniem dojelitowym szpitalnym .</t>
    </r>
  </si>
  <si>
    <t>zestaw.</t>
  </si>
  <si>
    <r>
      <t xml:space="preserve">Bezpieczny zestaw do punkcji opłucnej. </t>
    </r>
    <r>
      <rPr>
        <sz val="10"/>
        <rFont val="Arial"/>
        <family val="2"/>
      </rPr>
      <t xml:space="preserve">Jednorazowego użytku, sterylny. Zestaw o składzie: strzykawka 3-częściowa z końcówką Luer-Lock o pojemności 50-60 ml, kaniula z trzema otworami bocznymi ze skalowaniem co 1 cm, igła do bezpiecznej punkcji klatki piersiowej, układ automatycznych zastawek jednokierunkowych, worek o pojemności minimum 1000 ml. Rozmiar CH 9 i CH 12 </t>
    </r>
  </si>
  <si>
    <t xml:space="preserve">A.  Laryngoskop światłowodowy jednorazowego użytku ( czysty mikrobiologicznie )  , wykonany z jednego nierozłączalnego bloku ( rękojeść +łyżka trwale połączona ze sobą ) Laryngoskop ze standardową rękojeścią i łyżką Macintosh . Rozmiar 2,3,4 do wyboru przez Zamawiającego . B. Lub Jednorazowe, plastikowe - czyste mikrobiologicznie łyżki typ Macintosh ( standardowe rozmiary 2,3,4 do wyboru przez zamawiającego ) . C Lub Gotowe do jednorazowego użytku -  czyste mikrobiologicznie łyżki typ Macintosh w rozmiarze 2,3,4 do wyboru przez zamawiającego plus rękojeść jednorazowego użytku ze żródłem światła. </t>
  </si>
  <si>
    <t xml:space="preserve">Tetsty do pomiaru ACT kompatybilne z aparatem Hemochron , pakowane a 45 szt. </t>
  </si>
  <si>
    <t>2. Elektrody noworodkowe, małe, dzianinowe z przyłączem odprowadzającym,</t>
  </si>
  <si>
    <r>
      <t xml:space="preserve">Przedłużacz 150 cm, </t>
    </r>
    <r>
      <rPr>
        <sz val="10"/>
        <rFont val="Arial"/>
        <family val="2"/>
      </rPr>
      <t xml:space="preserve">jednorazowego użytku, o standardowej średnicy , sterylny, przezroczysty, zakończony końcówką Luer – Lock, z możliwością przetaczania tłuszczy. Wyrób medyczny pozbawiony ftalanów. </t>
    </r>
  </si>
  <si>
    <r>
      <t>Cewnik do odsysania górnych dróg oddechowych</t>
    </r>
    <r>
      <rPr>
        <sz val="10"/>
        <color indexed="10"/>
        <rFont val="Arial"/>
        <family val="2"/>
      </rPr>
      <t xml:space="preserve">  </t>
    </r>
    <r>
      <rPr>
        <sz val="10"/>
        <rFont val="Arial"/>
        <family val="2"/>
      </rPr>
      <t xml:space="preserve"> .Standardowy cewnik jednorazowego użytku, sterylny, służący do odsysania wydzieliny z górnych dróg oddechowych. Cewniki do odsysania maja być wyposażone w kod barwny .Cewnik z atraumatyczną końcówką (chroniący przed podraznieniem ) okrągły otwór końcowy,otwory </t>
    </r>
    <r>
      <rPr>
        <sz val="10"/>
        <color indexed="10"/>
        <rFont val="Arial"/>
        <family val="2"/>
      </rPr>
      <t xml:space="preserve">odbarczające </t>
    </r>
    <r>
      <rPr>
        <sz val="10"/>
        <rFont val="Arial"/>
        <family val="2"/>
      </rPr>
      <t xml:space="preserve"> </t>
    </r>
    <r>
      <rPr>
        <sz val="10"/>
        <color indexed="10"/>
        <rFont val="Arial"/>
        <family val="2"/>
      </rPr>
      <t xml:space="preserve">zakończenie cewnika atraumtyczne z otworem centralnym i dwoma otworami bocznymi naprzeciwległymi o łącznej powierzchni mniejszej od powierzchni otworu centralnego . </t>
    </r>
    <r>
      <rPr>
        <sz val="10"/>
        <rFont val="Arial"/>
        <family val="2"/>
      </rPr>
      <t xml:space="preserve"> </t>
    </r>
    <r>
      <rPr>
        <strike/>
        <sz val="10"/>
        <color indexed="10"/>
        <rFont val="Arial"/>
        <family val="2"/>
      </rPr>
      <t>obarczające</t>
    </r>
    <r>
      <rPr>
        <sz val="10"/>
        <color indexed="10"/>
        <rFont val="Arial"/>
        <family val="2"/>
      </rPr>
      <t>,</t>
    </r>
    <r>
      <rPr>
        <sz val="10"/>
        <rFont val="Arial"/>
        <family val="2"/>
      </rPr>
      <t xml:space="preserve"> Cewnik wykonany z materiału medycznego o ,,zmrożonej" powierzchni . Rozmiary:, 6F</t>
    </r>
    <r>
      <rPr>
        <sz val="10"/>
        <color indexed="10"/>
        <rFont val="Arial"/>
        <family val="2"/>
      </rPr>
      <t xml:space="preserve">,i </t>
    </r>
    <r>
      <rPr>
        <sz val="10"/>
        <rFont val="Arial"/>
        <family val="2"/>
      </rPr>
      <t xml:space="preserve"> 8F </t>
    </r>
    <r>
      <rPr>
        <sz val="10"/>
        <color indexed="10"/>
        <rFont val="Arial"/>
        <family val="2"/>
      </rPr>
      <t>( 40-50 cm )</t>
    </r>
    <r>
      <rPr>
        <sz val="10"/>
        <rFont val="Arial"/>
        <family val="2"/>
      </rPr>
      <t xml:space="preserve"> ,10F,</t>
    </r>
    <r>
      <rPr>
        <sz val="10"/>
        <color indexed="10"/>
        <rFont val="Arial"/>
        <family val="2"/>
      </rPr>
      <t>i</t>
    </r>
    <r>
      <rPr>
        <sz val="10"/>
        <rFont val="Arial"/>
        <family val="2"/>
      </rPr>
      <t>12F,</t>
    </r>
    <r>
      <rPr>
        <sz val="10"/>
        <color indexed="10"/>
        <rFont val="Arial"/>
        <family val="2"/>
      </rPr>
      <t>i</t>
    </r>
    <r>
      <rPr>
        <sz val="10"/>
        <rFont val="Arial"/>
        <family val="2"/>
      </rPr>
      <t>14F,i16F,</t>
    </r>
    <r>
      <rPr>
        <sz val="10"/>
        <color indexed="10"/>
        <rFont val="Arial"/>
        <family val="2"/>
      </rPr>
      <t>i</t>
    </r>
    <r>
      <rPr>
        <sz val="10"/>
        <rFont val="Arial"/>
        <family val="2"/>
      </rPr>
      <t xml:space="preserve">18F ( </t>
    </r>
    <r>
      <rPr>
        <sz val="10"/>
        <color indexed="10"/>
        <rFont val="Arial"/>
        <family val="2"/>
      </rPr>
      <t>50-60 cm</t>
    </r>
    <r>
      <rPr>
        <sz val="10"/>
        <rFont val="Arial"/>
        <family val="2"/>
      </rPr>
      <t xml:space="preserve"> ).cewnik z numerycznym</t>
    </r>
    <r>
      <rPr>
        <sz val="10"/>
        <color indexed="10"/>
        <rFont val="Arial"/>
        <family val="2"/>
      </rPr>
      <t xml:space="preserve"> i barwnym </t>
    </r>
    <r>
      <rPr>
        <sz val="10"/>
        <rFont val="Arial"/>
        <family val="2"/>
      </rPr>
      <t>oznaczeniem rozmiaru na konektorze lub tuż pod , z wewnętrznym schodkowaniem</t>
    </r>
    <r>
      <rPr>
        <sz val="10"/>
        <color indexed="10"/>
        <rFont val="Arial"/>
        <family val="2"/>
      </rPr>
      <t xml:space="preserve"> ( karbowaniem ) </t>
    </r>
    <r>
      <rPr>
        <sz val="10"/>
        <rFont val="Arial"/>
        <family val="2"/>
      </rPr>
      <t xml:space="preserve"> konektora </t>
    </r>
    <r>
      <rPr>
        <sz val="10"/>
        <color indexed="10"/>
        <rFont val="Arial"/>
        <family val="2"/>
      </rPr>
      <t>.Cewniki bez kontroli</t>
    </r>
    <r>
      <rPr>
        <sz val="10"/>
        <rFont val="Arial"/>
        <family val="2"/>
      </rPr>
      <t xml:space="preserve"> </t>
    </r>
    <r>
      <rPr>
        <sz val="10"/>
        <color indexed="10"/>
        <rFont val="Arial"/>
        <family val="2"/>
      </rPr>
      <t xml:space="preserve">ssania. </t>
    </r>
  </si>
  <si>
    <r>
      <t>Cewniki do karmienia noworodków i wczesniaków</t>
    </r>
    <r>
      <rPr>
        <sz val="10"/>
        <rFont val="Arial"/>
        <family val="2"/>
      </rPr>
      <t>, skalowany precyzyjnie co 1 cm, skala rozpoczynajaca się 5 -</t>
    </r>
    <r>
      <rPr>
        <sz val="10"/>
        <color indexed="10"/>
        <rFont val="Arial"/>
        <family val="2"/>
      </rPr>
      <t>10 c</t>
    </r>
    <r>
      <rPr>
        <sz val="10"/>
        <rFont val="Arial"/>
        <family val="2"/>
      </rPr>
      <t>m od końca dystalnego z nitka rtg. Miękkie , zakokraglone, atraumatyczny koniec. Wykonane z PCW bez ftalanów , twardości: Shore A 76 - 78, powierzchnia satynowa ("zamrożony"), naprzemianległe położone otwory minmalizujące ryzyko zespołu podkradania. Rozmiar 5 ,6 i 8 .</t>
    </r>
  </si>
  <si>
    <r>
      <t>Cewnik do podawania tlenu przez nos dla dorosłych.</t>
    </r>
    <r>
      <rPr>
        <sz val="10"/>
        <rFont val="Arial"/>
        <family val="2"/>
      </rPr>
      <t xml:space="preserve"> Cewniki jednorazowego użytku o anatomicznej, miękkiej i lekkiej konstrukcji pozwalające na podawanie pacjentom tlenu. Cewnik wykonany z wysokiej jakości, miękkiego i elastycznego PVC lub innego materiału nie wywołującego podrażnień oraz reakcji alergicznych.</t>
    </r>
  </si>
  <si>
    <r>
      <t xml:space="preserve">Rurki anoskopowe z obturatorem </t>
    </r>
    <r>
      <rPr>
        <sz val="10"/>
        <rFont val="Arial"/>
        <family val="2"/>
      </rPr>
      <t>jednorazowego użytku do posiadanego przez Szpital zestawu rektoskopowego RTE Heine Optotechnik
- rozmiar: długość – 85 mm, średnica - 20 mm</t>
    </r>
  </si>
  <si>
    <r>
      <t>Rurki sigmoidoskopowe z obturatorem</t>
    </r>
    <r>
      <rPr>
        <sz val="10"/>
        <rFont val="Arial"/>
        <family val="2"/>
      </rPr>
      <t xml:space="preserve"> jednorazowego użytku do posiadanego przez Szpital zestawu rektoskopowego RTE Heine Optotechnik
- rozmiar: długość – 250 mm, średnica - 20 mm</t>
    </r>
  </si>
  <si>
    <t>1. Ustne jednorazowe jałowe  cewnik do dotchawiczego podawania surfaktantu, rozmiar 5 Fr, z końcówką LUER na proksymalnym  końcu ,  zew.  powierzchnią  z znacznikami głębokości wprowadzenia wyrobu w tracie posługiwania się nim.</t>
  </si>
  <si>
    <t>1 FILTRY POWIETRZA  DO  INKUBATORÓW GIRAFFE OMINBED (ohmed medical).</t>
  </si>
  <si>
    <r>
      <t xml:space="preserve">Igła sterylna </t>
    </r>
    <r>
      <rPr>
        <sz val="10"/>
        <rFont val="Arial"/>
        <family val="2"/>
      </rPr>
      <t>jednorazowego użytku 0,45x16/ x 100 sztuk/</t>
    </r>
  </si>
  <si>
    <r>
      <t>Igła sterylna</t>
    </r>
    <r>
      <rPr>
        <sz val="10"/>
        <rFont val="Arial"/>
        <family val="2"/>
      </rPr>
      <t xml:space="preserve"> jednorazowego użytku 0,5x25/ x 100 sztuk/</t>
    </r>
  </si>
  <si>
    <r>
      <t>Igła sterylna</t>
    </r>
    <r>
      <rPr>
        <sz val="10"/>
        <rFont val="Arial"/>
        <family val="2"/>
      </rPr>
      <t xml:space="preserve"> jednorazowego użytku 0,6x30 / x 100 sztuk / </t>
    </r>
  </si>
  <si>
    <r>
      <t>Igła sterylna</t>
    </r>
    <r>
      <rPr>
        <sz val="10"/>
        <rFont val="Arial"/>
        <family val="2"/>
      </rPr>
      <t xml:space="preserve"> jednorazowego użytku 0,7x30 / x 100 sztuk / </t>
    </r>
  </si>
  <si>
    <r>
      <t>Igła sterylna</t>
    </r>
    <r>
      <rPr>
        <sz val="10"/>
        <rFont val="Arial"/>
        <family val="2"/>
      </rPr>
      <t xml:space="preserve"> jednorazowego użytku 0,8x40 / x 100 sztuk / </t>
    </r>
  </si>
  <si>
    <r>
      <t>Igła sterylna</t>
    </r>
    <r>
      <rPr>
        <sz val="10"/>
        <rFont val="Arial"/>
        <family val="2"/>
      </rPr>
      <t xml:space="preserve"> jednorazowego użytku 0,9x40 / x 100 sztuk / </t>
    </r>
  </si>
  <si>
    <r>
      <t xml:space="preserve">Igła sterylna </t>
    </r>
    <r>
      <rPr>
        <sz val="10"/>
        <rFont val="Arial"/>
        <family val="2"/>
      </rPr>
      <t xml:space="preserve">jednorazowego użytku 1,1x40 / x 100 sztuk / </t>
    </r>
  </si>
  <si>
    <r>
      <t>Igła sterylna</t>
    </r>
    <r>
      <rPr>
        <sz val="10"/>
        <rFont val="Arial"/>
        <family val="2"/>
      </rPr>
      <t xml:space="preserve"> jednorazowego użytku 1,2x40 / x 100 sztuk / </t>
    </r>
  </si>
  <si>
    <r>
      <t>Igła sterylna</t>
    </r>
    <r>
      <rPr>
        <sz val="10"/>
        <rFont val="Arial"/>
        <family val="2"/>
      </rPr>
      <t xml:space="preserve"> jednorazowego użytku 1,8x40 x 100 sztuk</t>
    </r>
  </si>
  <si>
    <r>
      <t>Igła sterylna</t>
    </r>
    <r>
      <rPr>
        <sz val="10"/>
        <rFont val="Arial"/>
        <family val="2"/>
      </rPr>
      <t xml:space="preserve"> jednorazowego użytku PEN  0,25-0,3 - 8mm  a' 100 szt. </t>
    </r>
  </si>
  <si>
    <r>
      <t>Igła sterylna</t>
    </r>
    <r>
      <rPr>
        <sz val="10"/>
        <rFont val="Arial"/>
        <family val="2"/>
      </rPr>
      <t xml:space="preserve"> jednorazowego użytku PEN 0,3- 0,33 - 12 -12,7mm  a' 100 szt</t>
    </r>
  </si>
  <si>
    <r>
      <t>Igła do nakłuć</t>
    </r>
    <r>
      <rPr>
        <sz val="10"/>
        <rFont val="Arial"/>
        <family val="2"/>
      </rPr>
      <t xml:space="preserve"> lędźwiowych sterylna jednorazowego użytku 1,1- 1,2 x 88 - 90</t>
    </r>
  </si>
  <si>
    <r>
      <t>Igła sterylna</t>
    </r>
    <r>
      <rPr>
        <sz val="10"/>
        <rFont val="Arial"/>
        <family val="2"/>
      </rPr>
      <t xml:space="preserve"> jednorazowego użytku 0,3-0,33x12-13 / x 100 sztuk/</t>
    </r>
  </si>
  <si>
    <r>
      <t xml:space="preserve">Filtry powietrza </t>
    </r>
    <r>
      <rPr>
        <sz val="10"/>
        <rFont val="Arial"/>
        <family val="2"/>
      </rPr>
      <t>do posiadanego przez szpital inkubatora Dräger C 2000</t>
    </r>
  </si>
  <si>
    <r>
      <t xml:space="preserve">Filtr antyb/antywir. </t>
    </r>
    <r>
      <rPr>
        <sz val="10"/>
        <rFont val="Arial"/>
        <family val="2"/>
      </rPr>
      <t>Inkubator CALEO</t>
    </r>
  </si>
  <si>
    <r>
      <t>Maski nosowe kompatybilne  z systemem Infant Flow</t>
    </r>
    <r>
      <rPr>
        <sz val="10"/>
        <rFont val="Arial"/>
        <family val="2"/>
      </rPr>
      <t xml:space="preserve"> ( Generatora ) , sterylne , jednorazowego użytku , rozmiary :  S,M,L, XL </t>
    </r>
  </si>
  <si>
    <r>
      <t xml:space="preserve">Czapeczka do mocowania układu pacjenta do systemu INFANT FLOW </t>
    </r>
    <r>
      <rPr>
        <sz val="10"/>
        <rFont val="Arial"/>
        <family val="2"/>
      </rPr>
      <t>.Czapeczki  wykonane z bawełny wyposażone w trzy zapięcia na rzep do mocowania węży z mankietem i dostępem do ciemiączka : rozmiary : 000/18-20cm/ , 00 /20-22 cm / , 0 / 22-24cm /, 1 / 24-26cm/, 2/26-28cm/, 3/28-30cm/, 4/30-32cm/, 5/32-34cm/,6/34-36cm/, 7,8,9</t>
    </r>
  </si>
  <si>
    <r>
      <t xml:space="preserve">Filtry </t>
    </r>
    <r>
      <rPr>
        <sz val="10"/>
        <rFont val="Arial"/>
        <family val="2"/>
      </rPr>
      <t>do inkubatora ATOM F-6E</t>
    </r>
  </si>
  <si>
    <r>
      <t xml:space="preserve">Filtr </t>
    </r>
    <r>
      <rPr>
        <sz val="10"/>
        <rFont val="Arial"/>
        <family val="2"/>
      </rPr>
      <t>powietrza do inkubatora ATOM  hybrydowy</t>
    </r>
  </si>
  <si>
    <r>
      <t>Prowadnica intubacyjna pokryta PCV</t>
    </r>
    <r>
      <rPr>
        <sz val="10"/>
        <rFont val="Arial"/>
        <family val="2"/>
      </rPr>
      <t xml:space="preserve"> , do ukształtowania z drutem krótka  , jednorazowego użytku . Średnica zewnętrzna 2,0;3,0- </t>
    </r>
    <r>
      <rPr>
        <sz val="10"/>
        <color indexed="10"/>
        <rFont val="Arial"/>
        <family val="2"/>
      </rPr>
      <t xml:space="preserve">3,3 </t>
    </r>
    <r>
      <rPr>
        <sz val="10"/>
        <rFont val="Arial"/>
        <family val="2"/>
      </rPr>
      <t xml:space="preserve">;4,0; </t>
    </r>
    <r>
      <rPr>
        <sz val="10"/>
        <color indexed="10"/>
        <rFont val="Arial"/>
        <family val="2"/>
      </rPr>
      <t>4,7</t>
    </r>
    <r>
      <rPr>
        <sz val="10"/>
        <rFont val="Arial"/>
        <family val="2"/>
      </rPr>
      <t>- 5,0 .</t>
    </r>
  </si>
  <si>
    <r>
      <t>Prowadnica intubacyjna pokryta PCV ,</t>
    </r>
    <r>
      <rPr>
        <sz val="10"/>
        <rFont val="Arial"/>
        <family val="2"/>
      </rPr>
      <t xml:space="preserve"> do ukształtowania z drutem długa , jednorazowego użytku . Średnica zewnętrzna 4,0 i</t>
    </r>
    <r>
      <rPr>
        <sz val="10"/>
        <color indexed="10"/>
        <rFont val="Arial"/>
        <family val="2"/>
      </rPr>
      <t xml:space="preserve"> 4,7-</t>
    </r>
    <r>
      <rPr>
        <sz val="10"/>
        <rFont val="Arial"/>
        <family val="2"/>
      </rPr>
      <t xml:space="preserve"> 5,0 .</t>
    </r>
  </si>
  <si>
    <r>
      <t xml:space="preserve">Cewnik urologiczny </t>
    </r>
    <r>
      <rPr>
        <b/>
        <sz val="10"/>
        <color indexed="10"/>
        <rFont val="Arial"/>
        <family val="2"/>
      </rPr>
      <t>Tiemann</t>
    </r>
    <r>
      <rPr>
        <b/>
        <sz val="10"/>
        <rFont val="Arial"/>
        <family val="2"/>
      </rPr>
      <t xml:space="preserve"> </t>
    </r>
    <r>
      <rPr>
        <sz val="10"/>
        <rFont val="Arial"/>
        <family val="2"/>
      </rPr>
      <t xml:space="preserve">jednorazowego użytku, sterylny, wykonawcy z syntetycznego  materiału medycznej jakości. Rozmiar: od Ch. 14 do Ch. 16
</t>
    </r>
  </si>
  <si>
    <r>
      <t>Jednorazowe</t>
    </r>
    <r>
      <rPr>
        <sz val="10"/>
        <rFont val="Arial"/>
        <family val="2"/>
      </rPr>
      <t xml:space="preserve"> czujniki dla noworodków, kompatybilne z ręcznym pulsoksymetrem Plam Care Plus (wersja 1.0) </t>
    </r>
    <r>
      <rPr>
        <sz val="10"/>
        <color indexed="10"/>
        <rFont val="Arial"/>
        <family val="2"/>
      </rPr>
      <t xml:space="preserve">technologia Massimo, Nellcor i Oximax </t>
    </r>
  </si>
  <si>
    <r>
      <t xml:space="preserve">1. Mankiety do pomiaru ciśnienia krwi dla noworodków kompatybilne z kardiomonitorami EDAN . W rozmiarach:   3,1 – 5,7 cm </t>
    </r>
    <r>
      <rPr>
        <sz val="10"/>
        <color indexed="10"/>
        <rFont val="Arial"/>
        <family val="2"/>
      </rPr>
      <t xml:space="preserve">lub 3,3-5,6 cm </t>
    </r>
    <r>
      <rPr>
        <sz val="10"/>
        <rFont val="Arial"/>
        <family val="2"/>
      </rPr>
      <t xml:space="preserve">
- 4,3- 8 cm l</t>
    </r>
    <r>
      <rPr>
        <sz val="10"/>
        <color indexed="10"/>
        <rFont val="Arial"/>
        <family val="2"/>
      </rPr>
      <t>ub 4,2- 7,1 cm</t>
    </r>
    <r>
      <rPr>
        <sz val="10"/>
        <rFont val="Arial"/>
        <family val="2"/>
      </rPr>
      <t xml:space="preserve">
- 5,8 – 10,9 cm </t>
    </r>
    <r>
      <rPr>
        <sz val="10"/>
        <color indexed="10"/>
        <rFont val="Arial"/>
        <family val="2"/>
      </rPr>
      <t xml:space="preserve">lub 5,0-10,5 cm </t>
    </r>
    <r>
      <rPr>
        <sz val="10"/>
        <rFont val="Arial"/>
        <family val="2"/>
      </rPr>
      <t xml:space="preserve">
- 7,1 – 13,1 cm lub 6,9 - 11,7 cm 
- 8,3 – 15 cm</t>
    </r>
    <r>
      <rPr>
        <b/>
        <sz val="10"/>
        <rFont val="Arial"/>
        <family val="2"/>
      </rPr>
      <t xml:space="preserve">  </t>
    </r>
    <r>
      <rPr>
        <b/>
        <sz val="10"/>
        <color indexed="10"/>
        <rFont val="Arial"/>
        <family val="2"/>
      </rPr>
      <t xml:space="preserve">lub 8,9- 15 cm </t>
    </r>
  </si>
  <si>
    <r>
      <t xml:space="preserve">Ośmiodrutowe kosze </t>
    </r>
    <r>
      <rPr>
        <sz val="10"/>
        <rFont val="Arial"/>
        <family val="2"/>
      </rPr>
      <t xml:space="preserve">do chwytania polipów 3 cm szerokości/ 6 cm długości, długość narzędzia 220 - </t>
    </r>
    <r>
      <rPr>
        <sz val="10"/>
        <color indexed="10"/>
        <rFont val="Arial"/>
        <family val="2"/>
      </rPr>
      <t>240 cm</t>
    </r>
  </si>
  <si>
    <r>
      <t>Stabilizatory serca tkankowe .</t>
    </r>
    <r>
      <rPr>
        <sz val="10"/>
        <rFont val="Arial"/>
        <family val="2"/>
      </rPr>
      <t>Stabilizatory wykonane z materiału syntetycznego . Ramię stabilizujące jednorazowego użytku, przegubowe, posiadające zdolność dowolnego kształtowania . Zamiast ramion jednorazowego użytku Wykonawca może zaoferować ramiona wielorazowego użytku , wykonane z tytanu , wyposażone w podwójne zabezpieczenie linkowe w ilości 10 sztuk dostarczone na czas trwania umowy, w cenie umowy. Mechanizm stabilizujący nadany kształt ramienia. Działające na zasadzie przysysania się do nasierdzia , wyposażone w dające się regulować w 3 płaszczyznach przyssawki. Mocowanie do dowolnego rozwieracza klatki piersiowej . Regulacja siły ssania. Możliwość podłączenia urządzenia do drenu ssącego 1/4 " .  lub stabilizator jednorazowego użytku o następujących parametrach ssący, atraumatyczny
- niskoprofilowy niezakrywający naczyń wieńcowych
- ramię o płynnej możliwości dostosowania pozycji oraz silnej stabilizacji
- plastyczny
- ułatwiający ocenę struktur nasierdziowych
- jednorazowy
- część ssąca z przejrzystego materiału – niskoprofilowa
- część ssąca plastyczna - możliwość dostosowania kształtu
- wyposażony w system mocujący do linii ssącej na korpusie i pokrętle sterującym, w zestawie komplet dedykowanych piór (plastikowych, jednorazowych bransz)
kompatybilnych z retraktorem ( rozwieraczem lub innym urządzeniem równoważnym ) dostarczanym bezpłatnie na czas trwania umowy
- przyssawki z wieloma komorami ssącymi
- zbrojona linia ssąca do pompy
- wyposażony w przegub do manewrowania ramieniem w płaszczyźnie poziomej w zakresie
180 stopni bez poruszania korpusem stabilizatora
- możliwość ustawienia ramienia pod kątem 90 stopni do płaszczyzny urządzenia .</t>
    </r>
  </si>
  <si>
    <r>
      <t>Filtr antybakteryjno – antywirusowy,</t>
    </r>
    <r>
      <rPr>
        <sz val="10"/>
        <rFont val="Arial"/>
        <family val="2"/>
      </rPr>
      <t xml:space="preserve"> elektrostatyczny dla dorosłych, sterylny.Objętość oddechowa 150-1200 ml , utrata wilgotności 18 mgH2O/L przy Vt 500 ml, objetość wewnętrzna 36 ml, masa 19 g, skuteczność filtracyjna względem bakterii i wirusów min 99,999% , opór przepływu 2,1 H2O przy 60L/min. </t>
    </r>
    <r>
      <rPr>
        <sz val="10"/>
        <color indexed="10"/>
        <rFont val="Arial"/>
        <family val="2"/>
      </rPr>
      <t xml:space="preserve">lub  filtr elektrostatyczny  bez wymiennika ciepła i wilgoci o skuteczności filtracji bakteryjnej 99,9999%, wirusowej 99,999%, dla objętości oddechowej 150-1500 mlprzestrzeń martwa 33 ml, masa 19 g, medium filtracyjne hydrofobowe, wyposażony w złącze proste, sterylny, z portem kapno typu Luer Lock lub filtr bakteryjno-wirusowy elektrostatyczny dla dorosłych, objętość oddechowa 150-1500ml, bez określonej utraty wilgotności, objętość wewnętrzna 33ml, masa 19g, skuteczność bakteryjna &gt;99,9999% skuteczność wirusowa &gt;99,999%, opór przepływu 1,4 cm H2O przy 60l/min lub filtr elektrostatyczny o skuteczności przeciwbakteryjnej  99,9999 %, p/wirusowej 99,999 %, bez wymiennika ciepła i wilgoci, medium filtracyjne hydrofobowe, przestrzeń martwa 35 ml, opory przepływu 1,9 cm H2O przy przepływie 60 l/min, objętość  oddechowa Vt 120-1000 ml, waga  16 g, filtr  ze złączem prostym, biologicznie czysty, z portem kapno z zatyczką na uwięzi.
</t>
    </r>
  </si>
  <si>
    <t xml:space="preserve">lub Stabilizator tkankowy przeznaczony do stabilizacji serca w operacjach kardiochirurgicznych oraz bez użycia krążenia pozaustrojowego Część ssąca stabilizatora niskoprofilowa, atraumatyczna
Możliwość regulacji ustawienia stopki w trzech płaszczyznach w celu lepszego dopasowania do warunków anatomicznych Możliwość umieszczenia stopki stabilizatora pod kątem prostym do ramienia Stopka stabilizatora w kształcie drutu, zapewniająca lepszą widoczność i większy zasięg ramienia Możliwość wyginania w celu lepszego dopasowania do warunków anatomicznych
Ruch ramienia płynny, umożliwiający stabilizację w dowolnym punkcie i kształcie, rotacja ramienia oraz ruch końcówki stabilizatora umożliwiająca optymalne wykorzystanie warunków anatomicznych Część ssąca stabilizatora atraumatyczna, podzielona na cztery komory System do stabilizacji wyposażony w zestaw drenów łączący stabilizator z pompą ssącą oraz jeden dren dodatkowy (przedłużka) Stabilizator jednorazowego użytku kompatybilny z tytanowymi ramionami (dostarczonymi na czas trwania umowy w cenie umowy ) Stabilizator przystosowany do pracy z kompatybilnym retraktorem - dostarczanym w cenie umowy na czas trwania umowy .
</t>
  </si>
  <si>
    <r>
      <t xml:space="preserve">3. Kaniule   nosowe z przylepcem i rzepem do repozycji, do terapii HFNC, przystosowany do współpracy z podgrzewanymi układami oddechowymi do aparatu OPTI FLOW.  </t>
    </r>
    <r>
      <rPr>
        <sz val="10"/>
        <rFont val="Calibri"/>
        <family val="2"/>
      </rPr>
      <t xml:space="preserve">Kaniula wyposażona w dwa odrębne dreny wzmocnione sprężynką, aby zminimalizować ryzyko zagniecenia. Dreny wykonane z oddychającego materiału odparowującego nadmiar wilgoci. Dreny złączone kaniulą z rzepem, rozdzielone przegrodą zapewniającą odrębne przepływy oraz zabezpieczające przed wystąpieniem turbulencji mieszanki gazów medycznych wewnątrz kaniuli. Możliwość rozłączenia kaniuli i wentylowania pacjenta jednym nozdrzem. Przyłącze kaniuli zapewniające pewne i bezpieczne mocowanie wewnątrz układu oddechowego. Rozmiar noworodka 
1-8 kg . Maksymalny przepływ gazu 8L/min. 
</t>
    </r>
    <r>
      <rPr>
        <b/>
        <sz val="10"/>
        <rFont val="Calibri"/>
        <family val="2"/>
      </rPr>
      <t xml:space="preserve">
</t>
    </r>
  </si>
  <si>
    <r>
      <t>Próznociąg położniczy - jałowy,</t>
    </r>
    <r>
      <rPr>
        <sz val="10"/>
        <rFont val="Arial"/>
        <family val="2"/>
      </rPr>
      <t xml:space="preserve"> jednorazowego użytku do wspomaganego porodu posiadający odpowiednio wyprofilowany uchwyt oraz atraumatyczną miseczkę , z pompą wytwarzającą stabilne , stałe podciśnienie przy minimalnym wysiłku , z łatwo dostępnym zaworem zwalniającym próżnię , z zaworem pomocniczym w postaci skrzydełek oraz czytelnym wskaźnikiem próżni w kształcie zegara . Próżnociąg posiada miękkie miseczki dostępne w kształcie grzyba o średnicy 50mm lub w kształcie dzwonu o średnicy 64 mm.</t>
    </r>
  </si>
  <si>
    <r>
      <t xml:space="preserve">Linia aspiracyjna do separowania komórki Elekta i Xtra, </t>
    </r>
    <r>
      <rPr>
        <sz val="10"/>
        <rFont val="Arial CE"/>
        <family val="2"/>
      </rPr>
      <t>kompatybilna z posiadanym przez Szpital aparatem do autotransfuzji Electa i Xtra</t>
    </r>
  </si>
  <si>
    <r>
      <t>Zestaw do autotransfuzji</t>
    </r>
    <r>
      <rPr>
        <sz val="10"/>
        <rFont val="Arial"/>
        <family val="2"/>
      </rPr>
      <t>, kompatybilny z posiadanym przez Szpital aparatem do autotransfuzji Electa oraz Xtra</t>
    </r>
  </si>
  <si>
    <r>
      <t xml:space="preserve">Kopułki do przetwornika 
</t>
    </r>
    <r>
      <rPr>
        <sz val="10"/>
        <rFont val="Arial"/>
        <family val="2"/>
      </rPr>
      <t>-kompatybilne z posiadanym przez szpital aparatem STOCKERT</t>
    </r>
  </si>
  <si>
    <r>
      <t>Plasterki czujnika poziomu spływu</t>
    </r>
    <r>
      <rPr>
        <sz val="10"/>
        <rFont val="Arial"/>
        <family val="2"/>
      </rPr>
      <t xml:space="preserve"> 
-kompatybilne z posiadanym przez szpital aparatem STOCKERT</t>
    </r>
  </si>
  <si>
    <r>
      <t>Aparaty do posiadanych</t>
    </r>
    <r>
      <rPr>
        <sz val="10"/>
        <rFont val="Arial"/>
        <family val="2"/>
      </rPr>
      <t xml:space="preserve"> przez szpital pomp przepływowych Plum –A</t>
    </r>
  </si>
  <si>
    <r>
      <t xml:space="preserve">Zestaw do pomiaru kapno do modułu CAPNOFLEX </t>
    </r>
    <r>
      <rPr>
        <sz val="10"/>
        <rFont val="Arial"/>
        <family val="2"/>
      </rPr>
      <t>, złożony z adaptera i linii próbkującej . Kompatybilny z aparatami posiadanymi przez szpital na oddziale SOR.</t>
    </r>
  </si>
  <si>
    <r>
      <t xml:space="preserve">Linie pomiarowe  </t>
    </r>
    <r>
      <rPr>
        <sz val="10"/>
        <rFont val="Arial"/>
        <family val="2"/>
      </rPr>
      <t>do monitorowania stężenia gazów anestetycznych CO2, O2, N2O, jednorazowego użytku. dł. min. 2 m , średnica wewnętrzna 1,0 - 1,2 mm , średnica zewnętrzna 2,8 - 3,00 mm . Kompatybilne z aparatem do znieczulenia posiadanym przez szpital na oddziale Anestezjologii.</t>
    </r>
  </si>
  <si>
    <r>
      <t xml:space="preserve">Jednorazowy obwód </t>
    </r>
    <r>
      <rPr>
        <sz val="10"/>
        <rFont val="Arial"/>
        <family val="2"/>
      </rPr>
      <t>oddechowy do posiadanego  przez szpital  respiratora iVENT 201</t>
    </r>
  </si>
  <si>
    <r>
      <t>Jednorazowy pojemnik</t>
    </r>
    <r>
      <rPr>
        <sz val="10"/>
        <rFont val="Arial"/>
        <family val="2"/>
      </rPr>
      <t xml:space="preserve">  razem pakowany z  drenem  do odsysania kompatybilny ze sprzętem do odsysania  zamontowanym  przy aparatach PRIMUS, FABIUS. Wykonawca w cenie umowy dostosuje  do zaoferowanego systemu  aparaty.</t>
    </r>
  </si>
  <si>
    <r>
      <t xml:space="preserve">Zestaw dwubutlowy jednorazowy </t>
    </r>
    <r>
      <rPr>
        <sz val="10"/>
        <rFont val="Arial"/>
        <family val="2"/>
      </rPr>
      <t>- plastikowy . Składający się z butli kolekcyjnej o pojemności 3000 ml. I butli regulacji siły ssania  o pojemności 700 ml. Wymagania : butla kolekcyjna : poj. 3000 ml , zestaw wyposażony w króciec regulacji siły ssania , dren w kierunku pacjenta wzmocniony nakładką spiralną zabezpieczającą przed załamywaniem , dren w kierunku pacjenta zakończony przezroczystym łącznikiem schodkowym  13x6mm, łącznik posiadający zatyczkę , butle złączone szerokim mostkiem zapewniającym stabilizację zestawu . Skala pojemności co 25 ml. , skala centymetrowa w zakresie od 2 do 23 cm . Zestaw wyposażony w uchwyt umożliwiający zawieszenie na ramie łóżka oraz transportu . Butla regulacji siły ssania : poj. 700 ml. skala centymetrowa w zakresie od 2do 24 cm. króciec regulacji siły ssania od strony zanurzeniowej powinien posiadać ukośne zakończenie umożliwiające zatkanie na dnie butli.</t>
    </r>
  </si>
  <si>
    <r>
      <t>Filtry przeciwbakteryjny</t>
    </r>
    <r>
      <rPr>
        <sz val="10"/>
        <rFont val="Arial"/>
        <family val="2"/>
      </rPr>
      <t xml:space="preserve"> do ssaka Medela Basic</t>
    </r>
  </si>
  <si>
    <r>
      <t>Filtry przeciwbakteryjny</t>
    </r>
    <r>
      <rPr>
        <sz val="10"/>
        <rFont val="Arial"/>
        <family val="2"/>
      </rPr>
      <t xml:space="preserve"> z zabezpieczeniem przed zalaniem do  ssaka Medela Vario</t>
    </r>
  </si>
  <si>
    <r>
      <t>Zbiorniki zabezpieczające wielorazowe nietłukące,</t>
    </r>
    <r>
      <rPr>
        <sz val="10"/>
        <rFont val="Arial"/>
        <family val="2"/>
      </rPr>
      <t xml:space="preserve"> autoklawowalne z polisulfonianu; do ssaka Medela Basic 0, 25 L  z pokrywą z zaworem zabezpieczającym i króćcem umożliwiającym bezpośrednie połączenia do ssaka oraz drenem łączacym.</t>
    </r>
  </si>
  <si>
    <r>
      <t xml:space="preserve">Łącznik prosty </t>
    </r>
    <r>
      <rPr>
        <sz val="10"/>
        <rFont val="Arial"/>
        <family val="2"/>
      </rPr>
      <t>do posiadanego przez szpital ssaka Medela</t>
    </r>
  </si>
  <si>
    <r>
      <t>Igła do znieczulenia podpajęczynówkowego PENCIL – POINT,</t>
    </r>
    <r>
      <rPr>
        <sz val="10"/>
        <rFont val="Arial"/>
        <family val="2"/>
      </rPr>
      <t xml:space="preserve"> sterylna, jednorazowego użytku. Przezroczysta rowkowana nasadka igły umożliwiająca wizualizację płynu mózgowo – rdzeniowego,
w zestawie z igłą prowadzącą 22 G
Rozmiar: 27 G, dł. 120 mm</t>
    </r>
  </si>
  <si>
    <r>
      <t xml:space="preserve">Strzykawka - konstrukcja całkowicie szczelna, zamknięta, uniemożliwiająca demontaż tłoka, połączona trwale z konektorem (umożliwiającym pobranie roztworu leku cytostatycznego z fiolki w systemie hermetycznie zamkniętym). Strzykawka zawiera sterylne powietrze wewnątrz, jest zaopatrzona w uszczelkę typu O-ring 3-warstwową, uniemożliwiającą uwalnianie się oparów/aerozoli poprzez tylną część strzykawki. Wewnątrz strzykawki rurka ze stali nierdzewnej, w której znajdują się dwie igły, jedna dla płynu wykorzystywana do transferu leku, druga dla sterylnego powietrza dostarczanego ze strzykawki do fiolki. Strzykawka w pełni bezpieczna uniemożliwiająca nieświadome ukłucie. Materiały z których wykonana jest strzykawka są wolne od : DEHP, lateksu i BPA. </t>
    </r>
    <r>
      <rPr>
        <sz val="10"/>
        <rFont val="Calibri"/>
        <family val="2"/>
      </rPr>
      <t>Pojemność 10 ml.</t>
    </r>
  </si>
  <si>
    <r>
      <t xml:space="preserve">Dren </t>
    </r>
    <r>
      <rPr>
        <sz val="10"/>
        <rFont val="Arial"/>
        <family val="2"/>
      </rPr>
      <t>kompatybilny z posiadanymi przez szpital  pompami  Infusomat Space  standardowy do transfuzji krwi 200 um. Posiadający filtr o wielkości oczek 200 um, ostry kolec komory kroplowej , odpowietrznik z filtrem przeciwbakteryjnym i zatyczką euro cap . Górna część komory kroplowej  /kryza / idealnie dopasowana do czujnika kropli . Zacisk rolkowy ze specjalnie wydzielonym miejscem na kolec komory kroplowej , dla bezpieczeństwa po użyciu . Krótki silikonowy  segment kontaktujący się z mechanizmem pompy . Bez zawartości DEHP , długość 250 cm +_10%.</t>
    </r>
  </si>
  <si>
    <r>
      <t>Dren</t>
    </r>
    <r>
      <rPr>
        <sz val="10"/>
        <rFont val="Arial"/>
        <family val="2"/>
      </rPr>
      <t xml:space="preserve"> kompatybilny z posiadanymi przez szpital  pompami  Infusomat Space  standardowy do przetaczania płynów , leków , żywienia pozajelitowego posiadający : filtr o wielkości 15um , ostry kolec komory kroplowej , odpowietrznik z filtrem przeciwbakteryjnym i zatyczką Eurocap . Górna część komory kroplowej / kryza / idealnie dopasowana do czujnika kropli . Zacisk rolkowy ze specjalnie wydzielonym miejscem na kolec komory kroplowej, dla bezpieczeństwa po użyciu , krótki silikonowy segment kontaktujący się z mechanizmem pompy , bez zawartości DEHP , długość 250cm+_10%.</t>
    </r>
  </si>
  <si>
    <r>
      <t xml:space="preserve">Zastawka cylindryczna </t>
    </r>
    <r>
      <rPr>
        <sz val="10"/>
        <rFont val="Arial"/>
        <family val="2"/>
      </rPr>
      <t>ze sprężynowym mechanizmem zaworowym typu kulka w stożku i grawitacyjnym układem antysyfonowym z drenem komorowym i drenem dootrzewnowym ze zbiornikiem przed zastawkowym o długości 110 – 120 cm. Zastawka w obudowie tytanowej, jednorazowego użytku, sterylna:
ciśnienie niskie
ciśnienie średnie
ciśnienie wysokie</t>
    </r>
  </si>
  <si>
    <r>
      <t xml:space="preserve">Zastawka membranowa </t>
    </r>
    <r>
      <rPr>
        <sz val="10"/>
        <rFont val="Arial"/>
        <family val="2"/>
      </rPr>
      <t>jednociśnieniowa przepływowa niskoprofilowa z drenem komorowym i drenem dootrzewnowym ze zbiornikiem przedzastawkowym o długości 110 – 120 cm. Zastawka w obudowie tytanowej, jednorazowego użytku, sterylna.</t>
    </r>
  </si>
  <si>
    <r>
      <t xml:space="preserve">Zastawka cylindryczna, </t>
    </r>
    <r>
      <rPr>
        <sz val="10"/>
        <rFont val="Arial"/>
        <family val="2"/>
      </rPr>
      <t>membranowa, programowalna do leczenia wodogłowia:
duży zakres regulacji ciśnienia od 0 – 20 cm H2O
efektywna ochrona przed nadmiernym drenażem dzięki zintegrowanemu zaworowi grawitacyjnemu,
Mechanizm „ Active – Loc”, zabezpieczający przed niepożądanym przestawieniem ciśnienia wskutek zewnętrznych pól magnetycznych,
Kompatybilność z MRI o natężeniu pola 3 łezki
Komplet programujący składający się z instrumentu do przestawiania i kompasu.</t>
    </r>
  </si>
  <si>
    <r>
      <t xml:space="preserve">Zbiornik z drenem </t>
    </r>
    <r>
      <rPr>
        <sz val="10"/>
        <rFont val="Arial"/>
        <family val="2"/>
      </rPr>
      <t>do leczenia wodogłowia  i torbieli mózgu</t>
    </r>
  </si>
  <si>
    <r>
      <t>Zawór antysyfonowy</t>
    </r>
    <r>
      <rPr>
        <sz val="10"/>
        <rFont val="Arial"/>
        <family val="2"/>
      </rPr>
      <t xml:space="preserve"> o ciśnieniu otwarcia 25 cm H2O ,o pozycji poziomej otwarty w pozycji pionowej osiągający maksymalne ciśnienie otwarcia , cylindryczny o średnicy 4,6 mm , długości 23,7 mm , średnica łączników proksymalnego i dystalnego 1,9 mm , wykonany z tytanu , pakowany jednostkowo, sterylnie .</t>
    </r>
  </si>
  <si>
    <r>
      <t>Prowadnica  podskórna drenu dootrzewnowego</t>
    </r>
    <r>
      <rPr>
        <sz val="10"/>
        <rFont val="Arial"/>
        <family val="2"/>
      </rPr>
      <t>, giętka o długości 60 cm , jednorazowego użytku , pakowana jednostkowo , sterylnie</t>
    </r>
  </si>
  <si>
    <r>
      <t>Elektroda do waporyzatora</t>
    </r>
    <r>
      <rPr>
        <sz val="10"/>
        <rFont val="Arial"/>
        <family val="2"/>
      </rPr>
      <t xml:space="preserve"> średnica 3,5 mm LATERAL PROBE</t>
    </r>
  </si>
  <si>
    <r>
      <t>Elektroda do waporyzatora</t>
    </r>
    <r>
      <rPr>
        <sz val="10"/>
        <rFont val="Arial"/>
        <family val="2"/>
      </rPr>
      <t xml:space="preserve"> średnica 3,5 mm CONTOUR SERFAS </t>
    </r>
  </si>
  <si>
    <r>
      <t xml:space="preserve">Elektroda do waporyzatora </t>
    </r>
    <r>
      <rPr>
        <sz val="10"/>
        <rFont val="Arial"/>
        <family val="2"/>
      </rPr>
      <t>średnica 3,5 mm HOOK SERFAS ENER</t>
    </r>
  </si>
  <si>
    <r>
      <t>Elektroda do waporyzatora</t>
    </r>
    <r>
      <rPr>
        <sz val="10"/>
        <rFont val="Arial"/>
        <family val="2"/>
      </rPr>
      <t xml:space="preserve"> średnica 4,00 mm 90-S MAX SERFAS</t>
    </r>
  </si>
  <si>
    <r>
      <t xml:space="preserve">Ostrze do formuła SHAVER, </t>
    </r>
    <r>
      <rPr>
        <sz val="10"/>
        <rFont val="Arial"/>
        <family val="2"/>
      </rPr>
      <t>średnica 4 mm COUGAR CUTTER</t>
    </r>
  </si>
  <si>
    <r>
      <t>Ostrze do formuła SHAVER,</t>
    </r>
    <r>
      <rPr>
        <sz val="10"/>
        <rFont val="Arial"/>
        <family val="2"/>
      </rPr>
      <t xml:space="preserve"> średnica 4 mm AGG PLUS ULTM 4.0 B5</t>
    </r>
  </si>
  <si>
    <r>
      <t xml:space="preserve">Ostrze do formuła SHAVER, </t>
    </r>
    <r>
      <rPr>
        <sz val="10"/>
        <rFont val="Arial"/>
        <family val="2"/>
      </rPr>
      <t xml:space="preserve"> średnica 4 mm TOMCAT CUTTER</t>
    </r>
  </si>
  <si>
    <r>
      <t>Cewnik do embolektomii i trombektomii.</t>
    </r>
    <r>
      <rPr>
        <sz val="10"/>
        <rFont val="Arial"/>
        <family val="2"/>
      </rPr>
      <t xml:space="preserve"> Rozmiary 2F,3F,4F,5F,6F,7F - dł. 40,60 i 80  cm. Wykonany z termoplastycznego materiału o zmiennej elastyczności w zależności od rozmiaru znakowany min. co 10 cm. Mandryn ze stali nierdzewnej, sferyczne zakończenie cewnika zabezpieczające przed perforacją naczynia, zabezpieczony przed działaniem promieniowania UV. Rozmiar 3F i 4F dostępny w wersji dwukanałowej do podania heparyny.</t>
    </r>
  </si>
  <si>
    <r>
      <t>Jednorazowe elektrody</t>
    </r>
    <r>
      <rPr>
        <sz val="10"/>
        <rFont val="Arial"/>
        <family val="2"/>
      </rPr>
      <t xml:space="preserve"> kompatybilne z posiadanym przez SOR defibrylatorem ZOLL E Series . Elektrody  bez czujnika siły nacisku.                                                                                                                                                                                </t>
    </r>
  </si>
  <si>
    <r>
      <t>Jednorazowe elektrody</t>
    </r>
    <r>
      <rPr>
        <sz val="10"/>
        <rFont val="Arial"/>
        <family val="2"/>
      </rPr>
      <t xml:space="preserve"> kompatybilne z posiadanym przez SOR defibrylatorem  ZOLL E Series . Elektrody  ze specjalnym sensorem ( czujnikiem nacisku ), który mierzy i rejestruje głębokość i częstotliwość ucisków klatki piersiowej.</t>
    </r>
  </si>
  <si>
    <t xml:space="preserve">Kompletny zestaw drenów jednorazowych używanych w trakcie zabiegów laryngologicznych  kompatybilnych z urządzeniem Szpitalnym firmy Storz : Clarvision II </t>
  </si>
  <si>
    <t>18.</t>
  </si>
  <si>
    <t xml:space="preserve">Szczypce biopsyjne jednorazowego użytku; długość robocza 160 i 240 cm, średnica szczęk 1,8mm; 2,2mm; 2,4mm; 2,8mm. łyżeczki z podwójnymi otworami w szczękach, oraz z ząbkami na obwodzie, konstrukcja mechanizmu szczęk zapewnia możliwość wykonywania biopsji stycznych, z systemem cięgieł umożliwiającym otwarcie szczypiec zawsze , przy każdym zagięciu; sztywny odcinek dystalny, zapewnia możliwość łatwiejszego pokonywania zagiętych odcinków kanału biopsyjnego endoskopu. Pancerz szczypiec pokryty jest tworzywem sztucznym i w zależności od długości narzędzia posiada inny kolor. Dodatkowo na całej długości szczypce pokryte są substancją ograniczającą tarcie wewnątrz kanału biopsyjnego. Szczypce wyposażone są w system markerów określających położenie narzędzia wewnątrz endoskopu i sygnalizujących zbliżający się moment wyjścia szczypiec z kanału roboczego. Dwie wersje do wyboru przez użytkownika : z igłą i bez igły, trzy rozmiary łyżeczek biopsyjnych (okrągłe, elipsoidalne oraz pogłębione), współpracujące z kanałem roboczym od 2,0mm do 3,2mm. </t>
  </si>
  <si>
    <t>część 57</t>
  </si>
  <si>
    <t>część 154</t>
  </si>
  <si>
    <t>część 155</t>
  </si>
  <si>
    <t>część 69</t>
  </si>
  <si>
    <t>część 70</t>
  </si>
  <si>
    <t>Aparaty do posiadanych przez szpital pomp przepływowych Graseby 3000 do przetaczania  płynów .</t>
  </si>
  <si>
    <t>część 209</t>
  </si>
  <si>
    <t>zestaw</t>
  </si>
  <si>
    <t>część 210</t>
  </si>
  <si>
    <t>część 211</t>
  </si>
  <si>
    <t>część 212</t>
  </si>
  <si>
    <t>złącze przejściowe typ Luer , umożliwiające zastosowanie strzykawki ze złączem typ Luer do zgłębników z końcówką ENFIT .</t>
  </si>
  <si>
    <t>część 58</t>
  </si>
  <si>
    <t>część 59</t>
  </si>
  <si>
    <t>część 60</t>
  </si>
  <si>
    <t>Preparat silikonowy ułatwiający trudne intubacje (silikon w sprayu)
- pojemność 500 ml</t>
  </si>
  <si>
    <t>część 61</t>
  </si>
  <si>
    <t>część 62</t>
  </si>
  <si>
    <r>
      <t xml:space="preserve">Klipsy jednorazowego użytku kompatybilne z zaoferowaną klipsownicą , hemostatyczne : kąt rozwarcia 90 i 135 stopni  dla każdej długości klipsa.) . Długość ramion  klipsa : 6 mm , 7,5 mm, 9 mm . Końcówka w kształcie stożka ułatwiająca założenie klipsa (klipsy pakowane pojedynczo w kartridżach ) Wybór rozmiarów w zależności od potrzeb Zamawiającego. </t>
    </r>
    <r>
      <rPr>
        <sz val="11"/>
        <rFont val="Calibri"/>
        <family val="2"/>
      </rPr>
      <t xml:space="preserve">a 90 i 135 stopni  dla każdej długości klipsa.) . Długość ramion  klipsa : 6 mm , 7,5 mm, 9 mm . Końcówka w kształcie stożka ułatwiająca założenie klipsa (klipsy pakowane pojedynczo w kartridżach ) Wybór rozmiarów w zależności od potrzeb Zamawiającego. </t>
    </r>
  </si>
  <si>
    <t>UWAGA! ZAMAWIAJACY INFORMUJE, IŻ OBOWIĄZKIEM WYKONAWCY JEST DOKŁADNE, PRECYZYJNE OPISANE OFEROWANEGO ASORTYMENTU W KOLUMNIE X, ZE SZCZEGÓŁOWYM WSKAZANIEM OFEROWANYCH ROZMIARÓW, WIELKOŚCI, POJEMNOŚCI ITP. INFORMACJE ZAWARTE W KOLUMNIE X BĘDĄ PODSTAWĄ DO SPORZĄDZENIA PRZEZ ZAMAWIAJACEGO RANKINGU NAJWYŻEJ OCENIONYCH OFERT.</t>
  </si>
  <si>
    <r>
      <t>Kaniula do tetnicy obwodowej z</t>
    </r>
    <r>
      <rPr>
        <sz val="10"/>
        <rFont val="Arial"/>
        <family val="2"/>
      </rPr>
      <t xml:space="preserve"> zastawką antyzwrotną , sterylna, jednorazowego użytku, kaniula 20 G/45mm do tętnic obwodowych z igłą - mandrinem do wprowadzenia do tetnicy . Pakowane pojedyńczo. wykonane z materiałów apirogennych.</t>
    </r>
  </si>
  <si>
    <t xml:space="preserve">Ładowany aplikator klipsów do wielokrotnego klipsowania u jednego pacjenta, jednorazowe narzędzie z funkcją rotacji do zakładania klipsów na krwawiące naczynia i szypuły polipów, cięgno do osadzania klipsa zakończone stożkiem , współpracujace ze sterylnymi klipsami z pozycji 1 . Maksymalna średnica części wprowadzanej 2,75 mm , dł. narzędzia 2300 mm , minimalna średnica kanału roboczego 2,8 mm . </t>
  </si>
  <si>
    <t xml:space="preserve">Kaniula tętnicza w rozmiarach 15,17,19,21,23 Fr. ( rozmiary w zależności od potrzeb zamawiającego ) o długości 15 lub 23 cm dostarczona z konektorem 3/8 x 3/8 cala oraz z przyłączeniem typ Luer Lock . Kaniule powlekane powłoką biokompatybilną typ Bioline , umożliwiającą użycie przez 30 dni . Tworzywo medyczne apyrogenne i trombogenne . </t>
  </si>
  <si>
    <t xml:space="preserve">Kaniula udowa żylna  w rozmiarach 19,21,23,25 Fr. ( rozmiary w zależności od potrzeb zamawiającego ) o długości 38 lub 55 cm dostarczona z konektorem 3/8 x 3/8 cala oraz z przyłączeniem typ Luer Lock . Kaniule powlekane powłoką biokompatybilną typ Bioline , umożliwiającą użycie przez 30 dni . Tworzywo medyczne apyrogenne i trombogenne . </t>
  </si>
  <si>
    <t xml:space="preserve">Akcesoria do wprowadzania kaniuli tętniczej skład : igła rozmiar 18 Ga , 4 dylatatory 10/12, 12/14, 14/16, 16/18, prowadnik 0,038 z końcówką J 100 cm , skalpel , strzykawka 10 cm 3 . </t>
  </si>
  <si>
    <t xml:space="preserve">Akcesoria do wprowadzania kaniuli żylnej skład : igła rozmiar 18 Ga , 4 dylatatory 10/12, 12/14, 14/16, 16/18, prowadnik 0,038 z końcówką J 100 cm , skalpel , strzykawka 10 cm 3 . </t>
  </si>
  <si>
    <t xml:space="preserve">igła z kulką jednorazowego użytku z końcówką luer lock , prosta  rozmiar 1,2 x 81 mm , wykonana ze stali nierdzewnej . </t>
  </si>
  <si>
    <r>
      <t>Kaniule noworodkowe</t>
    </r>
    <r>
      <rPr>
        <sz val="10"/>
        <rFont val="Arial"/>
        <family val="2"/>
      </rPr>
      <t xml:space="preserve">  :neoflon w rozmarze 0,6 lub, 07, G i długości 19 mm o przepływie 13 ml. Wykonanych z PTFE , widocznych w USG, posiadających zdejmowalny uchwyt ( ułatwiający jej  założenie), bez portu bocznego, pakowany w opakowania nierozrywalne bez zawartości celulozy oraz (do wyboru przez Zamawiającego) kaniuli w rozmiarze 0,7x19 mm  w wersji bezpiecznej o przepływie 20 ml/min, wykonanej z biokompatybilnego poliuretanu z wtopionymi paskami RTG (min. 6), bez portu górnego zamawiana zamiennie. </t>
    </r>
  </si>
  <si>
    <t>część 67</t>
  </si>
  <si>
    <t>Kieliszki do leków</t>
  </si>
  <si>
    <t>Nożyczki do  przecinania zaciskacza  pępowiny</t>
  </si>
  <si>
    <t>część 68</t>
  </si>
  <si>
    <t>część 63</t>
  </si>
  <si>
    <t>część 64</t>
  </si>
  <si>
    <t>część 1</t>
  </si>
  <si>
    <t>X</t>
  </si>
  <si>
    <t>Y</t>
  </si>
  <si>
    <t>Z</t>
  </si>
  <si>
    <t>A</t>
  </si>
  <si>
    <t>B</t>
  </si>
  <si>
    <t>C = A*B</t>
  </si>
  <si>
    <t>V</t>
  </si>
  <si>
    <t>D</t>
  </si>
  <si>
    <t>E = F/A</t>
  </si>
  <si>
    <t>F = C+D</t>
  </si>
  <si>
    <t xml:space="preserve">ilość </t>
  </si>
  <si>
    <t>Przedmiot Zamówienia</t>
  </si>
  <si>
    <t xml:space="preserve">opis produktu oferowanego (należy odnieśc się do każdego parametru wskazanego w opisie przedmiotu zamówienia </t>
  </si>
  <si>
    <t xml:space="preserve"> Klasa medyczna produktu, nr katalogowy, producent,  nazwa handlowa (tożsama z nazwą, która będzie widniała na fakturze) </t>
  </si>
  <si>
    <t>jedn. Miary</t>
  </si>
  <si>
    <t xml:space="preserve">Razem </t>
  </si>
  <si>
    <t>Cena jednostkowa netto</t>
  </si>
  <si>
    <t xml:space="preserve">Wartość netto </t>
  </si>
  <si>
    <t>Stawka VAT</t>
  </si>
  <si>
    <t>VAT</t>
  </si>
  <si>
    <t>Cena jednostkowa brutto</t>
  </si>
  <si>
    <t xml:space="preserve">Wartość brutto </t>
  </si>
  <si>
    <t>op.</t>
  </si>
  <si>
    <t>1.</t>
  </si>
  <si>
    <t>2.</t>
  </si>
  <si>
    <t>3.</t>
  </si>
  <si>
    <t>4.</t>
  </si>
  <si>
    <t>5.</t>
  </si>
  <si>
    <t>6.</t>
  </si>
  <si>
    <t>7.</t>
  </si>
  <si>
    <t>8.</t>
  </si>
  <si>
    <t>9.</t>
  </si>
  <si>
    <t>10.</t>
  </si>
  <si>
    <t>11.</t>
  </si>
  <si>
    <t>szt.</t>
  </si>
  <si>
    <t>12.</t>
  </si>
  <si>
    <t>część 177</t>
  </si>
  <si>
    <r>
      <t xml:space="preserve">1. Układ oddechowy pacjenta jednorazowy do aparatu OPTI FLOW </t>
    </r>
    <r>
      <rPr>
        <sz val="10"/>
        <rFont val="Calibri"/>
        <family val="2"/>
      </rPr>
      <t xml:space="preserve"> Fisher&amp;Paykel   do terapii HFNC </t>
    </r>
    <r>
      <rPr>
        <sz val="10"/>
        <rFont val="Arial"/>
        <family val="2"/>
      </rPr>
      <t xml:space="preserve"> wraz z komorą z automatycznym pobieraniem wody,  posiadający spiralną grzałkę w drenie na linii wdechowej z </t>
    </r>
    <r>
      <rPr>
        <sz val="10"/>
        <rFont val="Calibri"/>
        <family val="2"/>
      </rPr>
      <t xml:space="preserve">ciśnieniowa zastawka nadmiarowa. 
Przepływ gazów w zakresie  0,5 – 25 L/min.
Wejście w grzałce z trójkątnym  wcięciem, umożliwiające  podłączenie czujnika temperatury, stosowanego  do modelu nawilżaczy serii MR 800 firmy Fisher&amp;Paykel,Końcówka układu oddechowego w jego wewnętrznej części, zapewniająca pewne i bezpieczne połączenie kaniul donosowych serii OPTI FLOW firmy Fisher&amp;Paykel.
</t>
    </r>
  </si>
  <si>
    <r>
      <t xml:space="preserve">2. Kaniule   nosowe z przylepcem i rzepem do repozycji, do terapii HFNC, przystosowany do współpracy z podgrzewanymi układami oddechowymi do aparatu OPTI FLOW.  </t>
    </r>
    <r>
      <rPr>
        <sz val="10"/>
        <rFont val="Calibri"/>
        <family val="2"/>
      </rPr>
      <t xml:space="preserve">Kaniula wyposażona w dwa odrębne dreny wzmocnione sprężynką, aby zminimalizować ryzyko zagniecenia. Dreny wykonane z oddychającego materiału odparowującego nadmiar wilgoci. Dreny złączone kaniulą z rzepem, rozdzielone przegrodą zapewniającą odrębne przepływy oraz zabezpieczające przed wystąpieniem turbulencji mieszanki gazów medycznych wewnątrz kaniuli. Możliwość rozłączenia kaniuli i wentylowania pacjenta jednym nozdrzem. Przyłącze kaniuli zapewniające pewne i bezpieczne mocowanie wewnątrz układu oddechowego. Rozmiar  wcześniak 
waga dziecka &lt; 2kg. Maksymalny przepływ gazu 8L/min. 
</t>
    </r>
    <r>
      <rPr>
        <b/>
        <sz val="10"/>
        <rFont val="Calibri"/>
        <family val="2"/>
      </rPr>
      <t xml:space="preserve">
</t>
    </r>
  </si>
  <si>
    <t>część 222</t>
  </si>
  <si>
    <t>część 223</t>
  </si>
  <si>
    <t>część 224</t>
  </si>
  <si>
    <t xml:space="preserve">Cewnik do analgezji infiltracyjnej w ranie o długości odcinka perforowanego 15 i 30 cm. </t>
  </si>
  <si>
    <t>część 225</t>
  </si>
  <si>
    <t>Wszystkie strzykawki muszą pochodzić od jednego producenta</t>
  </si>
  <si>
    <t>część 10</t>
  </si>
  <si>
    <t>część 123</t>
  </si>
  <si>
    <t>część 120</t>
  </si>
  <si>
    <t>część 42</t>
  </si>
  <si>
    <t>część 43</t>
  </si>
  <si>
    <t>część 44</t>
  </si>
  <si>
    <t>część 45</t>
  </si>
  <si>
    <t>Sonda do pomiaru przepływów w pomostach aortalno- wieńcowych  metodą transit-time współpracująca z aparatem VerlQ 4122 Medistim . Sonda w następujących rozmiarach : 1,5 mm, 2,0 mm , 3,0 mm.</t>
  </si>
  <si>
    <t>część 129</t>
  </si>
  <si>
    <t>część 130</t>
  </si>
  <si>
    <t>część 179</t>
  </si>
  <si>
    <t>część 233</t>
  </si>
  <si>
    <t>część 188</t>
  </si>
  <si>
    <r>
      <t xml:space="preserve">
</t>
    </r>
    <r>
      <rPr>
        <b/>
        <sz val="8"/>
        <rFont val="Arial"/>
        <family val="2"/>
      </rPr>
      <t xml:space="preserve">Igła Veressa  z mechanizmem bezpieczeństwa podczas wkłucia w postaci ruchomej automatycznej kulki . Długość 12 cm oraz 15 cm 
</t>
    </r>
  </si>
  <si>
    <t>II a, 0208-VN12 , 0208-VN 15 Grena Ltd , Igła Veressa</t>
  </si>
  <si>
    <t>część 189</t>
  </si>
  <si>
    <t>część 190</t>
  </si>
  <si>
    <t>część 79</t>
  </si>
  <si>
    <t>część 11</t>
  </si>
  <si>
    <t>część 12</t>
  </si>
  <si>
    <t>Zestaw dwubutlowy wielorazowy - drenaż szklany - Butla szklana o pojemności 2000 ml. Wyposażona w gwint kompatybilny ze standardowymi zestawami drenów łączących jednorazowego użytku , posiadające skalę pojemnościową zapewniającą poprawny odczyt ilości  zgromadzonej treść, posiadająca skalę centymetrową - umożliwiającą poprawne ustalenie siły ssania drenażu . Możliwość sterylizacji w autoklawie .</t>
  </si>
  <si>
    <t>Wykonawca zobowiązany jest do dostarczenia w cenie umowy wraz z pierwszą dostawą następującego osprzętu kompatybilnego z zaoferowanymi wkładami workowymi:
Kanistry zewnętrzne wielorazowego użytku
1/ przezroczyste poj 1000 ml …............................... szt. 4
2/  przezroczyste poj 2000 ml ….............................. szt. 125
3/  niebieskie poj 1000 ml ….................................... szt  4
2/  niebieskie poj 2000 ml ….................................... szt. 30                                                                                                             Zamocowania do kanistrów zewnętrznych wielorazowych
1/  do szyny Modura …...........................................  szt. 111
2/  do szyny szerokiej starego typu …...................... szt. 2
3/  do blatu stołu …................................................... szt. 3
4/   do zawieszenia na ścianie  …............................. szt. 17
5/   do ramy łóżka …................................................ szt. 3
6/   do pionowej rurki ….......................................... szt. 29
7/   wózek jezdny …................................................. szt. 1
Ponadto Wykonawca  dostosuje do zaoferowanego systemu następujące ssaki elektryczne będące na wyposażeniu szpitala:
1/  Basic 30 ….............................................................szt. 45
2/  Vario 18 …............................................................ szt. 2
3/  Wan  ….................................................................. szt. 1
4/  F 60  ….................................................................. szt. 3</t>
  </si>
  <si>
    <t>część 33</t>
  </si>
  <si>
    <t>część 118</t>
  </si>
  <si>
    <t>część 234</t>
  </si>
  <si>
    <t>część 235</t>
  </si>
  <si>
    <t>część 236</t>
  </si>
  <si>
    <t>część 237</t>
  </si>
  <si>
    <t>Koreczek dwufunkcyjne M/F typ kombi, kompatybilne z kaniulami oferowanymi wpozycji 1</t>
  </si>
  <si>
    <t>część 228</t>
  </si>
  <si>
    <t>część 229</t>
  </si>
  <si>
    <t>część 230</t>
  </si>
  <si>
    <t>część 104</t>
  </si>
  <si>
    <t>część 231</t>
  </si>
  <si>
    <t>część 53</t>
  </si>
  <si>
    <t>część 54</t>
  </si>
  <si>
    <t>część 55</t>
  </si>
  <si>
    <t>część 56</t>
  </si>
  <si>
    <t>część 32</t>
  </si>
  <si>
    <t>część 131</t>
  </si>
  <si>
    <t xml:space="preserve">A. Zamawiajacy wymaga zaoferowania w cenie umowy 50 sztuk źródeł światła kompatybilnych z pozycją A. lub 50 sztuk wielorazowych rękojęśći ze źródłem światła kompatybilnych z pozycją B </t>
  </si>
  <si>
    <t xml:space="preserve">Kopmpletne zestawy do wymiennej gastrostomii zakładane techniką BRT . W rozmiarze 24 Fr. </t>
  </si>
  <si>
    <t xml:space="preserve">Ilość </t>
  </si>
  <si>
    <r>
      <t>Elektroda typ Myopore . Bezszwowa dwubiegunowa elektroda nasierdziowa .</t>
    </r>
    <r>
      <rPr>
        <sz val="10"/>
        <rFont val="Arial"/>
        <family val="2"/>
      </rPr>
      <t xml:space="preserve"> Długośc 25,35,54 cm . Głębokość penektracji 3,5 mm , średnica 7,2 Fr. </t>
    </r>
  </si>
  <si>
    <t>Cewnik tunelizowany typ Broviac z miekkiego silikonu. Cewnik z zestawem do wprowadzania przeskórnego  z mankietem SureCuff. Zestaw do wprowadzania z introduktorem typu Peel-Apart, zabezpieczony podwojnym sterylnym opakowaniem, dezynfekcja cewnika za pomoca jodopowidonu Rozmiar 6,6 Fr, długość cewnika 90 cm, śr. wewn 1 mm. Końcówka Luer Lock wykonana z materiału Derlin ograniczającym efekt tzw. zapieczenia. Cewnik wzmocniony w miejscu zacisku celem oganiczenia zmniejszenia światła na skutek długotrwałego zamknięcia cewnika. Oznaczenie miejsca zacisku.</t>
  </si>
  <si>
    <t xml:space="preserve">zestaw naprawczy do cewnika 6,6 FR. </t>
  </si>
  <si>
    <r>
      <t>Wkłady workowe tzw. preżelowane</t>
    </r>
    <r>
      <rPr>
        <sz val="10"/>
        <rFont val="Arial"/>
        <family val="2"/>
      </rPr>
      <t xml:space="preserve"> (zawierające wewnątrz proszek żelujący)  do gromadzenia płynów, kompatybilne z pojemnikami wielorazowymi.
Wymagania:
- Uszczelniany automatycznie po uruchomieniu ssania bez konieczności wciskania wkładu w karnister,
- Wkład ma być umieszczany w karnistrze w dowolnej pozycji bez konieczności dostosowania otworu ssącego znajdującego się we wkładzie do źródła ssania lub otwór ssący musi posiadać regulację ustawienia,
- Posiadający zintegrowaną pokrywę wyposażona w dwa porty: pacjent oraz próżnia lub system kanistra z wkładem również wyposażonym w dwa porty,
- Wyposażony w filtr przeciwbakteryjny i hydrofobowy pełniący funkcję zastawki antyrefluksowej zabezpieczającej źródło ssania przed zalaniem – automatyczne odcięcie ssania po napełnieniu się wkładu,
- pojemność 1 L,
- króciec ssania i pacjenta o różnych średnicach, co zapobiega błędnemu podłączeniu,</t>
    </r>
  </si>
  <si>
    <r>
      <t>Wkłady workowe tzw. preżelowane</t>
    </r>
    <r>
      <rPr>
        <sz val="10"/>
        <rFont val="Arial"/>
        <family val="2"/>
      </rPr>
      <t xml:space="preserve"> (zawierające wewnątrz proszek żelujący)  do gromadzenia płynów, kompatybilne z pojemnikami wielorazowymi.
Wymagania:
- Uszczelniany automatycznie po uruchomieniu ssania bez konieczności wciskania wkładu w karnister,
- Wkład ma być umieszczany w karnistrze w dowolnej pozycji bez konieczności dostosowania otworu ssącego znajdującego się we wkładzie do źródła ssania lub otwór ssący musi posiadać regulację ustawienia,
- Posiadający zintegrowaną pokrywę wyposażona w dwa porty: pacjent oraz próżnia lub system kanistra z wkładem również wyposażonym w dwa porty,
- Wyposażony w filtr przeciwbakteryjny i hydrofobowy pełniący funkcję zastawki antyrefluksowej zabezpieczającej źródło ssania przed zalaniem – automatyczne odcięcie ssania po napełnieniu się wkładu,
- pojemność 2 L,
- króciec ssania i pacjenta o różnych średnicach, co zapobiega błędnemu podłączeniu,
</t>
    </r>
  </si>
  <si>
    <t>Jednorazowe szczoteczki (długie ) do czyszczenia endoskopów .</t>
  </si>
  <si>
    <t>część 202</t>
  </si>
  <si>
    <t>część 203</t>
  </si>
  <si>
    <t>część 121</t>
  </si>
  <si>
    <r>
      <t>Końcówka do odsysania pola operacyjnego z drenem</t>
    </r>
    <r>
      <rPr>
        <sz val="10"/>
        <rFont val="Arial"/>
        <family val="2"/>
      </rPr>
      <t xml:space="preserve"> /12G,18G,22G,28G,30G/, 
- Końcówka do odsysania pola operacyjnego, sterylna 
( podwójnie pakowana ), jednorazowego użytku o długości 25 cm ( ±1 cm ) o średnicy wewnętrznej 4 mm, 5 mm, 7 mm, 8 mm. 
- Wymagana końcówka do odsysania pola operacyjnego z końcówką ssącą o zaokrąglonych krawędziach.
- Końcówka do odsysania musi posiadać dren o długości 
min. 250 – 300 cm, o rozmiarze 25 Ch, wykonany z przezroczystego materiału medycznej jakości umożliwiającego obserwację wydzieliny, w wewnątrz z podłużnymi wyżłobieniami. Wymagane lejkowate zakończenie drenu ( dotyczy końca drenu, który podłączany jest do systemu ssaków. )</t>
    </r>
  </si>
  <si>
    <r>
      <t>Kanka Yancauer zakrzywiona</t>
    </r>
    <r>
      <rPr>
        <sz val="10"/>
        <rFont val="Arial"/>
        <family val="2"/>
      </rPr>
      <t xml:space="preserve">  12 - dł.17 cm i dł.22 cm do wyboru przez zamawiającego .  Ze wzmocnioną rękojeścią , wzdłużnymi zgrubieniami .Końcówka do odsysania pola operacyjnego jednorazowego użytku  . Wymagana końcówka do odsysania pola operacyjnego z końcówką ssącą o zaokrąglonych krawędziach. Kompatybilna ze standardowymi  łącznikami żeńskimi . Kanka Yancauer 10 - dł. 26 cm zakrzywiona , przeźroczysta .Końcówka do odsysania pola operacyjnego jednorazowego użytku  . Wymagana końcówka do odsysania pola operacyjnego z końcówką ssącą o zaokrąglonych krawędziach. Kompatybilna ze standardowymi  łącznikami żeńskimi.</t>
    </r>
  </si>
  <si>
    <t xml:space="preserve">Wykonawca zobowiązany jest dostarczyć wraz  z pierwszą dostawą na czas trwania umowy w cenie umowy 50 szt. kabli dla stanowisk oddziału Anestezjologii i Intensywnej terapii, zgodnie z monitorowaniem na oddziałach .  jak również zapewnić ich wymianę na swój koszt, w przypadku zużycia.
</t>
  </si>
  <si>
    <r>
      <t>Mankiety kompatybilne</t>
    </r>
    <r>
      <rPr>
        <sz val="10"/>
        <rFont val="Arial"/>
        <family val="2"/>
      </rPr>
      <t xml:space="preserve"> z systemem kompresji sekwencyjnej SCD Expresss - opaska goleniowa średnia , mała. Lub mankiety kompatybilne z równowaznym systemem kompresji. </t>
    </r>
  </si>
  <si>
    <t>magazynek</t>
  </si>
  <si>
    <t>część 85</t>
  </si>
  <si>
    <t>Popychacze do protezowania o średnicy 5,7, 8.5, 10 Fr</t>
  </si>
  <si>
    <t>Kleszczyki wielokrotnego użytku- zęby szczura, średnica max 2,5 mm, długość 160/230 cm z igłą lub bez.</t>
  </si>
  <si>
    <t>część 253</t>
  </si>
  <si>
    <t>śrubokręt</t>
  </si>
  <si>
    <t>Zestaw do pompy objętościowej Volumat AGILIA STANDARDOWY ZESTAW INFUZYJNY</t>
  </si>
  <si>
    <t>Zestaw do ŻYWIENIA POZAJELITOWEGO do worków lub butelek  kompatybilny za pompą VOLUMAT  AGILA  lub Volumat MC Agilia</t>
  </si>
  <si>
    <t>część 201</t>
  </si>
  <si>
    <t>część 27</t>
  </si>
  <si>
    <t>część 28</t>
  </si>
  <si>
    <t>część 29</t>
  </si>
  <si>
    <t>część 30</t>
  </si>
  <si>
    <t>część 31</t>
  </si>
  <si>
    <t>część 26</t>
  </si>
  <si>
    <t>część 141</t>
  </si>
  <si>
    <t>część 142</t>
  </si>
  <si>
    <t>część 143</t>
  </si>
  <si>
    <t>część 144</t>
  </si>
  <si>
    <t>część 145</t>
  </si>
  <si>
    <t>część 146</t>
  </si>
  <si>
    <t>część 147</t>
  </si>
  <si>
    <t>część 124</t>
  </si>
  <si>
    <t>część 125</t>
  </si>
  <si>
    <t>część 126</t>
  </si>
  <si>
    <t>część 127</t>
  </si>
  <si>
    <t>część 128</t>
  </si>
  <si>
    <t>część 22</t>
  </si>
  <si>
    <t>część 47</t>
  </si>
  <si>
    <t>część 48</t>
  </si>
  <si>
    <t>część 49</t>
  </si>
  <si>
    <t>część 20</t>
  </si>
  <si>
    <t>część 21</t>
  </si>
  <si>
    <t xml:space="preserve">zatyczka do gniazda </t>
  </si>
  <si>
    <t xml:space="preserve">imadło do elektrod </t>
  </si>
  <si>
    <r>
      <t xml:space="preserve">Strzykawki pojemnościowe 1ml,3ml,6ml,10ml,20ml . </t>
    </r>
    <r>
      <rPr>
        <sz val="10"/>
        <rFont val="Arial"/>
        <family val="2"/>
      </rPr>
      <t xml:space="preserve">Przeźroczysty korpus wykonany z polikarbonatu , gumowe zakończenie tłoka, nakręcane końcówki męskie dostępne z minimum czterema kolorami tłoków. </t>
    </r>
  </si>
  <si>
    <t xml:space="preserve">pułapka wodna do Evity </t>
  </si>
  <si>
    <t>część 108</t>
  </si>
  <si>
    <t>Wymagana kompatybilność z aparatami Infant Flow</t>
  </si>
  <si>
    <t>część 109</t>
  </si>
  <si>
    <t>część 110</t>
  </si>
  <si>
    <t>Obwody oddechowe jednorazowego użytku do aparatów CPAP o przekroju rur wew. = 10mm (odcinek wdechowy) , z podgrzewanym ramieniem wdechowym przystosowanym do nawilżacza Fischer Paykel MR 850 LUB mr 730. Zawierający gniazdo do pomiaru temperatury i przepływu z wcięciem  pozycjonującym.oraz gniazdo typu koniczynka  do podłączenia grzałki. w komplecie zestaw adapterów o różnych średnicach. Generator umożliwiajacy podłączenie noworodka do układu oddechowego, linia wydechowa połączona z generatorem poprzez przegub obrotowy, mocowany do czapeczki za pomocą tasiemek. Wlot gazów za pomocą rozciągliwego drenu w zakresie 27- 70 cm. Końcówka donosowa łączaca generator z noworodkiem, 3sz. w komplecie w różnych rozmiarach (S, M, L).</t>
  </si>
  <si>
    <t>część 111</t>
  </si>
  <si>
    <t>Łącznik kątowy</t>
  </si>
  <si>
    <t>Dreny do zestawu dwubutlowego do drenażu klatki piersiowej i innych drenaży chirurgicznych.
Sterylne dreny, jednorazowego użytku, wykonane z medycznego PCV, miękkie umożliwiające użycie zacisku rolkowego do odprowadzenia i przemieszczania wydzieliny w drenie. Przejrzyste ściany drenu mające ułatwić widoczność i lepszą kontrolę drenowanej zawartości.
Długość drenów: 150 – 200 cm
Kompatybilność drenów z wielorazowymi butelkami wykorzystywanymi podczas drenażu klatki piersiowej i innych drenaży chirurgicznych.</t>
  </si>
  <si>
    <t>Adapter kolcowy mogący łączyć się z dowolnym standardowym workiem lub butelką oraz dowolnym zestawem drenów, umożliwiający bezpieczne wstrzykiwanie płynów do worka kompatybilny ze strzykawką z poz. 1 i poz. 2. Nie zawiera : DEHP, lateksu i BPA.</t>
  </si>
  <si>
    <t>część 205</t>
  </si>
  <si>
    <t>część 206</t>
  </si>
  <si>
    <t>część 207</t>
  </si>
  <si>
    <t>część 153</t>
  </si>
  <si>
    <r>
      <t xml:space="preserve">Zamawiajacy informuje, że ocenie jakościowo -użytkowej podlegać będzie możliwość zamawiania asortymentu na poszczególne części składowe. W sytuacji gdy Wykonawca oświadczy , iż elementy zestawu pakowane są oddzielnie Wykonawca powinień podać dodatkowo wyceny za poszczególne części zestawu. </t>
    </r>
    <r>
      <rPr>
        <sz val="10"/>
        <color indexed="10"/>
        <rFont val="Arial"/>
        <family val="2"/>
      </rPr>
      <t>Suma wycenionych pozycji ( 1,2,3) ma się równać sumie zaoferowanego w 1 pozycji zestawu .</t>
    </r>
  </si>
  <si>
    <r>
      <t xml:space="preserve">Zestaw do pomiaru rzutu serca,  </t>
    </r>
    <r>
      <rPr>
        <sz val="10"/>
        <rFont val="Arial"/>
        <family val="2"/>
      </rPr>
      <t xml:space="preserve">jednorazowy, zawierającytrzy elementy ( wraz z instrumentarium do założenia wkłucia : 1. Cewnik standardowy dł. użyteczna 20 cm , śr. Zew.5F. Przystosowany do pomiaru ciśnienia krwi metodą krwawą w tętnicy udowej bądż ramiennej , </t>
    </r>
    <r>
      <rPr>
        <strike/>
        <sz val="10"/>
        <color indexed="10"/>
        <rFont val="Arial"/>
        <family val="2"/>
      </rPr>
      <t>posiadający czujnik termiczny umożliwiający wykonanie termodylucji,</t>
    </r>
    <r>
      <rPr>
        <sz val="10"/>
        <rFont val="Arial"/>
        <family val="2"/>
      </rPr>
      <t xml:space="preserve">  2. </t>
    </r>
    <r>
      <rPr>
        <sz val="10"/>
        <color indexed="10"/>
        <rFont val="Arial"/>
        <family val="2"/>
      </rPr>
      <t>Czujnik do pomiaru parametrów hemodynamicznych z dwiema pojedyńczymi liniami do pomiaru ciśnienia tętniczego i żylnego</t>
    </r>
    <r>
      <rPr>
        <sz val="10"/>
        <rFont val="Arial"/>
        <family val="2"/>
      </rPr>
      <t xml:space="preserve"> .</t>
    </r>
    <r>
      <rPr>
        <strike/>
        <sz val="10"/>
        <color indexed="10"/>
        <rFont val="Arial"/>
        <family val="2"/>
      </rPr>
      <t xml:space="preserve">Przetwornik do pomiaru ciśnienia metodą krwawą , zawierający w standardzie zestaw płuczący linię tętniczą dł. 150 cm przystosowany do pomiaru ciśnienia tętniczego oznakowany czerwonym znacznikiem z kranikiem trójdrożnym, </t>
    </r>
    <r>
      <rPr>
        <sz val="10"/>
        <rFont val="Arial"/>
        <family val="2"/>
      </rPr>
      <t xml:space="preserve"> 3. Przepływowy czujnik termiczny ,</t>
    </r>
    <r>
      <rPr>
        <strike/>
        <sz val="10"/>
        <color indexed="10"/>
        <rFont val="Arial"/>
        <family val="2"/>
      </rPr>
      <t xml:space="preserve"> przystosowany do użycia płynów o temperaturze pokojowej oraz płynów o bardzo niskiej temperaturze zintegrowany z sensorem detekcji przepływu i czasu jej trwania </t>
    </r>
    <r>
      <rPr>
        <sz val="10"/>
        <rFont val="Arial"/>
        <family val="2"/>
      </rPr>
      <t xml:space="preserve">. Całość w pełni kompatybilna z oferowanymi poniżej aparatami. lub 1.Cewnik standardowy dł. użyteczna 20 cm , śr. zew. 5F. Przystosowany do pomiaru ciśnienia krwi metodą krwawą w tętnicy udowej bądź ramiennej.
2. Czujnik do pomiaru parametrów hemodynamicznych z możliwością jednoczesnego pomiaru ciśnienia tętniczego i pomiaru rzutu serca.
3. Linia do pomiaru ciśnienia żylnego wraz z przepływowym czujnikiem termicznym Całośc w pełni kompatybilna z oferowanymi poniżej aparatami.  </t>
    </r>
  </si>
  <si>
    <r>
      <t>Zestaw drenów do hemofiltracji w trakcie ECMO.</t>
    </r>
    <r>
      <rPr>
        <sz val="10"/>
        <rFont val="Arial"/>
        <family val="2"/>
      </rPr>
      <t xml:space="preserve"> Zestaw powinien zawierać linie : 3/8x3/32 x 5cm połączone szczelnym kolektorem z linią 3/16 z 1/16 x 60 cm, zakończona dużym Din Lockiem zabezpieczonym sterylną zatyczką. Wyróżniamy dwa rodzaje linii męską i żeńską. Końce obu linii 3/8 cala zabezpieczone sterylnie nasadkami ( czerwona - męska i niebieska - żeńską)</t>
    </r>
  </si>
  <si>
    <r>
      <t>Rurka intubacyjna zbrojona z otworem Murphy’ ego</t>
    </r>
    <r>
      <rPr>
        <sz val="10"/>
        <rFont val="Arial"/>
        <family val="2"/>
      </rPr>
      <t xml:space="preserve"> z mankietem niskociśnieniowym i łącznikiem przymocowanym do rurki, jednorazowego użytku, oraz łącznikiem do tlenu, sterylna, wykonana z termoplastycznego PCV zapewniającego dużą elastyczność oraz idealne dopasowanie do dróg oddechowych,
wyposażona w znacznik głębokości oraz linię widoczną w promieniach RTG.
Rozmiar: od 6,0 - 9,0 / również połówki /</t>
    </r>
  </si>
  <si>
    <r>
      <t>Rurka intubacyjna z dwoma mankietami,</t>
    </r>
    <r>
      <rPr>
        <sz val="10"/>
        <rFont val="Arial"/>
        <family val="2"/>
      </rPr>
      <t xml:space="preserve"> sterylna jednorazowego użytku, niepalna, gazoszczelna, stosowana do wentylacji podczas zabiegów w okolicy krtani i tchawicy z użyciem lasera CO 2  , Rurka wyposażona dodatkowo w łącznik ściśle zintegrowany z rurką.
Rozmiar: 4,0; 5,0; 6,0</t>
    </r>
  </si>
  <si>
    <r>
      <t>Rurka dotchawicza do mikrochirurgii krtani z mankietem</t>
    </r>
    <r>
      <rPr>
        <sz val="10"/>
        <rFont val="Arial"/>
        <family val="2"/>
      </rPr>
      <t>, jednorazowego użytku, sterylna, wykonana z medycznego PVC.
Rozmiar: 4, 5, 6</t>
    </r>
  </si>
  <si>
    <r>
      <t xml:space="preserve">
</t>
    </r>
    <r>
      <rPr>
        <b/>
        <sz val="10"/>
        <rFont val="Arial"/>
        <family val="2"/>
      </rPr>
      <t>Igła do znieczulenia podpajęczynówkowego PENCIL – POINT</t>
    </r>
    <r>
      <rPr>
        <sz val="10"/>
        <rFont val="Arial"/>
        <family val="2"/>
      </rPr>
      <t xml:space="preserve">, sterylna,  jednorazowego użytku. Przezroczysta rowkowana nasadka igły umożliwiająca wizualizację płynu mózgowo – rdzeniowego,
w zestawie z igłą prowadzącą 22 G
</t>
    </r>
    <r>
      <rPr>
        <b/>
        <sz val="10"/>
        <rFont val="Arial"/>
        <family val="2"/>
      </rPr>
      <t xml:space="preserve">Rozmiar: 27 G, dł. 90 mm
</t>
    </r>
    <r>
      <rPr>
        <sz val="10"/>
        <rFont val="Arial"/>
        <family val="2"/>
      </rPr>
      <t xml:space="preserve">
</t>
    </r>
  </si>
  <si>
    <r>
      <t xml:space="preserve">Worek endoskopowy </t>
    </r>
    <r>
      <rPr>
        <sz val="10"/>
        <rFont val="Arial"/>
        <family val="2"/>
      </rPr>
      <t>do usuwania narządów na trzonku lub  bez. Średnica 10 mm.
Wymagana pojemność: 200-215  ml</t>
    </r>
  </si>
  <si>
    <r>
      <t>Klipsy tytanowe</t>
    </r>
    <r>
      <rPr>
        <sz val="10"/>
        <rFont val="Arial"/>
        <family val="2"/>
      </rPr>
      <t xml:space="preserve"> posiadające podłużne i poprzeczne rowki zabezpieczające klips przed spadnięciem z naczynia.
Wymagana wielkość klipsów: 
małe, średnioduże, duże Do wyboru przez Zamawiającego  / magazynek po 6 klipsów /
Wymagane aby kolor magazynku informował o rozmiarze klipsów. W magazynku 6 klipsów,</t>
    </r>
  </si>
  <si>
    <r>
      <t>Butelka do długotrwałego odsysania ran typu Redon</t>
    </r>
    <r>
      <rPr>
        <sz val="10"/>
        <rFont val="Arial"/>
        <family val="2"/>
      </rPr>
      <t xml:space="preserve"> , sterylna , jednorazowego użytku, butelka o spłaszczonym kształcie z harmonijką w dolnej części butelki, wykonana z polietylenu, z możliwością połączenia z drenami, wyposażona w uniwersalną końcówkę do stosowania do różnych średnic drenów ssących. Harmonijka elastyczna umożliwiająca zmniejszenie objętości butelki w celu wytworzenia podciśnienia. Objętość butelki 250 ml i 400 ml . Wymagana kompatybilność butelek z drenami z poz. nr 1.</t>
    </r>
  </si>
  <si>
    <r>
      <t>Rurka intubacyjna z otworem Murphy’ ego</t>
    </r>
    <r>
      <rPr>
        <sz val="10"/>
        <rFont val="Arial"/>
        <family val="2"/>
      </rPr>
      <t xml:space="preserve"> z mankietem niskociśnieniowym jednorazowego użytku, sterylna, wykonana z wykonana z termoplastycznego PCV lub silikonu  zapewniającego dużą elastyczność oraz idealne dopasowanie do dróg oddechowych,
wyposażona w znacznik głębokości ( dopuszczalny  znacznik w postaci grubego pierścienia ) oraz linię widoczna w promieniach RTG.
Rozmiar: od 5,0 - 10,0  / również połówki /</t>
    </r>
  </si>
  <si>
    <r>
      <t xml:space="preserve">Szanty wieńcowe, </t>
    </r>
    <r>
      <rPr>
        <sz val="10"/>
        <rFont val="Arial"/>
        <family val="2"/>
      </rPr>
      <t xml:space="preserve">jednorazowego użytku sterylne
Rozmiary: 1,50 mm; 1,75 - 2,00 mm; 2,25 - 2,50 mm; 2,75 - 3 mm lub 4,00 mm
Wykonanie z materiału atrombogennego i pirogennego,
Zbudowane z przezroczystej substancji syntetycznej,
Uszczelniające końcówki,
Giętkie i plastyczne,
Wyposażone w nici do usuwania z naczynia wieńcowego,
Długości w granicach od 12 do 20 mm,
</t>
    </r>
  </si>
  <si>
    <r>
      <t xml:space="preserve">Cewnika Swana Ganza do ciągłego pomiaru rzutu serca </t>
    </r>
    <r>
      <rPr>
        <sz val="10"/>
        <rFont val="Arial"/>
        <family val="2"/>
      </rPr>
      <t xml:space="preserve">i parametrów hemodynamicznych jednorazowego użytku. Cewnik Swana Ganza w rozmiarze 7,5F/110 cm : sześcioświatłowy , w opakowaniu ze strzykawką do napełniania balonika umożliwiający ciągły pomiar następujących parametrów : CCO, SvO2, CEDV . Cewnik wykonany z materiału nietrombogennego i apirogennego . Cewnik posiadający znacznik głębokości co 10 cm. </t>
    </r>
  </si>
  <si>
    <r>
      <t xml:space="preserve">Łącznik (trójnik) w rozmiarze 3/8 x 3/8 x 1/2 z Lurę-Lock. </t>
    </r>
    <r>
      <rPr>
        <sz val="10"/>
        <rFont val="Arial"/>
        <family val="2"/>
      </rPr>
      <t xml:space="preserve">Całkowicie przeźroczysty, wykonany z polikarbonu.Budowa połączeń schodkowa samozaciskowa. Łącznik sterylizowany tlenkiem etylenu. Każde ze złączy łącznika musi być opisane rozmiarem. </t>
    </r>
  </si>
  <si>
    <r>
      <t xml:space="preserve">Elektrody EKG </t>
    </r>
    <r>
      <rPr>
        <sz val="10"/>
        <rFont val="Arial"/>
        <family val="2"/>
      </rPr>
      <t xml:space="preserve">na podłożu piankowym ze stałym żelem. Służące do monitorowania dorosłych. Elektrody powinny posiadać mocny klej, który będzie spałniał swoją rolę w przypadku pacjentów silnie pocących się. </t>
    </r>
  </si>
  <si>
    <r>
      <t xml:space="preserve">Czujnik wielorazowego użytku </t>
    </r>
    <r>
      <rPr>
        <sz val="10"/>
        <rFont val="Arial"/>
        <family val="2"/>
      </rPr>
      <t>Y z przewodem 3 m do posiadanego przez szpital pulsoksymetru Novametrix typ 520 A</t>
    </r>
  </si>
  <si>
    <r>
      <t xml:space="preserve">Testy do pomiaru czasu krzepnięcia krwi:
</t>
    </r>
    <r>
      <rPr>
        <sz val="10"/>
        <rFont val="Arial"/>
        <family val="2"/>
      </rPr>
      <t xml:space="preserve">Do pomiaru ACT z krwi pełnej,
Szklane  i plastikowe / do wyboru / probówki  zamykane  korkiem plastikowym z zawartością 12 mg ziemi okrzemkowej,
Wielkość badanej próbki krwi 2,0 cc,
Probówki pakowane w opakowanie zbiorcze, zabezpieczające przed uszkodzeniem,
</t>
    </r>
  </si>
  <si>
    <r>
      <t>Dmuchawka do zabiegów typ OPCABG</t>
    </r>
    <r>
      <rPr>
        <sz val="10"/>
        <rFont val="Arial"/>
        <family val="2"/>
      </rPr>
      <t xml:space="preserve">, sterylna jednorazowego użytku.
Dmuchawka do operacji na bijącym sercu.
Okrągła końcówka dmuchawki zapewniająca precyzyjne i kontrolowane czyszczenie miejsca zespolenia,
Niski profil końcówki zapewniający  bardzo dobrą wizualizację w polu operacyjnym,
Plastyczna budowa trzonu dmuchawki umożliwiająca  dowolne kształtowanie,
Wyposażona w dodatkowy dren, Filtr powietrz w zestawie </t>
    </r>
  </si>
  <si>
    <r>
      <t>Kaniula aortalna</t>
    </r>
    <r>
      <rPr>
        <sz val="10"/>
        <rFont val="Arial"/>
        <family val="2"/>
      </rPr>
      <t>, zagięta, bez wentu, sterylna jednorazowego użytku.
Oznaczenie kierunku zakrzywienia ( wypływu krwi  z kaniuli),
Wykonana z materiałów nietrombogennych i apirogennych
Łącznik 3/8”  do połączenia z linią tętniczą,
Kołnierz mocujący
Zakończenie kaniuli dostosowane do wyjść typu Luer
Zbrojenie lub inne rozwiązanie konstrukcyjne, zapobiegające zagięciu światła kaniuli podczas zabiegu
Długość kaniuli: 25 – 35 cm
Znacznik orientacji krzywizny końcówki w tętnicy
Rozmiary: 20 Fr, 
                  22 Fr, 
                  24 Fr</t>
    </r>
  </si>
  <si>
    <r>
      <t xml:space="preserve">Jednorazowa, sterylna, </t>
    </r>
    <r>
      <rPr>
        <sz val="10"/>
        <rFont val="Arial"/>
        <family val="2"/>
      </rPr>
      <t>wykonana z polimeru łyżka do posiadanego przez szpital videolaryngoskopu McGrath MAC o grubości nie większej niż 12 mm w miejscu połączenia z videolaryngoskopem. Kompatybilna z prowadnicą toru wizyjnego w rozmiarach 3 i 4.</t>
    </r>
  </si>
  <si>
    <r>
      <t xml:space="preserve">Bateria litowa 3,6 V </t>
    </r>
    <r>
      <rPr>
        <sz val="10"/>
        <rFont val="Arial"/>
        <family val="2"/>
      </rPr>
      <t>do videolaryngoskopu kompatybilna z videolaryngoskopem McGrath, o czasie działania 250 min</t>
    </r>
  </si>
  <si>
    <r>
      <t xml:space="preserve">Zestaw do napełnienia leku </t>
    </r>
    <r>
      <rPr>
        <sz val="10"/>
        <rFont val="Arial"/>
        <family val="2"/>
      </rPr>
      <t xml:space="preserve"> kompatybilny z  pompą baclofenową typu  Synchromed II</t>
    </r>
  </si>
  <si>
    <r>
      <t xml:space="preserve">Igły biopsyjne </t>
    </r>
    <r>
      <rPr>
        <sz val="10"/>
        <rFont val="Arial"/>
        <family val="2"/>
      </rPr>
      <t>do aparatu do posiadanej przez szpital neuronawigacji neurochirurgicznej typu STEALTH STATION TRIA produkcji firmy Medtronic .</t>
    </r>
  </si>
  <si>
    <r>
      <t>Markery pasywne</t>
    </r>
    <r>
      <rPr>
        <sz val="10"/>
        <rFont val="Arial"/>
        <family val="2"/>
      </rPr>
      <t xml:space="preserve"> do aparatu do posiadanej przez szpital neuronawigacji neurochirurgicznej typu STEALTH STATION TRIA produkcji firmy Medtronic .</t>
    </r>
  </si>
  <si>
    <r>
      <t>Ustniki endoskopowy</t>
    </r>
    <r>
      <rPr>
        <sz val="10"/>
        <rFont val="Arial"/>
        <family val="2"/>
      </rPr>
      <t xml:space="preserve">  z gumką</t>
    </r>
  </si>
  <si>
    <r>
      <t xml:space="preserve">Marker endoskopowy </t>
    </r>
    <r>
      <rPr>
        <sz val="10"/>
        <rFont val="Arial"/>
        <family val="2"/>
      </rPr>
      <t xml:space="preserve">typu SPOT lub typu Black Eye </t>
    </r>
  </si>
  <si>
    <r>
      <t xml:space="preserve">
Opaska identyfikacyjna dla dorosłych.
</t>
    </r>
    <r>
      <rPr>
        <sz val="10"/>
        <rFont val="Arial"/>
        <family val="2"/>
      </rPr>
      <t xml:space="preserve">Opaska identyfikacyjny (identyfikator) dla dorosłych, wykonana z miękkiego, elastycznego tworzywa, nie sterylna jednorazowego użytku.
</t>
    </r>
  </si>
  <si>
    <r>
      <t xml:space="preserve">
</t>
    </r>
    <r>
      <rPr>
        <b/>
        <sz val="10"/>
        <rFont val="Arial"/>
        <family val="2"/>
      </rPr>
      <t>Opaska identyfikacyjna dla noworodków</t>
    </r>
    <r>
      <rPr>
        <sz val="10"/>
        <rFont val="Arial"/>
        <family val="2"/>
      </rPr>
      <t xml:space="preserve">.
Opaska identyfikacyjna ( identyfikator ) dla noworodków, wykonana  z miękkiego, elastycznego tworzywa, nie sterylna, jednorazowego użytku.
</t>
    </r>
  </si>
  <si>
    <r>
      <t>Nożyki do nakłucia</t>
    </r>
    <r>
      <rPr>
        <sz val="10"/>
        <rFont val="Arial"/>
        <family val="2"/>
      </rPr>
      <t xml:space="preserve"> opuszka palca.
Sterylne, stalowe, ostre nożyki do nakłucia opuszka palca - jednorazowego użytku. Pakowane indywidualnie.</t>
    </r>
  </si>
  <si>
    <r>
      <t xml:space="preserve">lub szczypce biopsyjne </t>
    </r>
    <r>
      <rPr>
        <sz val="10"/>
        <rFont val="Arial"/>
        <family val="2"/>
      </rPr>
      <t xml:space="preserve"> jednorazowego użytku, łyżeczki z okienkiem z igłą mocującą lub bez igły, typu gładkie lub typu szczęki aligatora; łyżeczki uchylne do biopsji stycznych; teflonowa osłonka (różne kolory w zależności od długości narzędzia) bezpieczna dla kanałów biopsyjnych endoskopów; łyżeczki wykonane ze stali nierdzewnej o dwustopniowym ścięciu i gładkich krawędziach długość narzędzia 1150mm, 1550mm lub 2300mm do wyboru, maksymalna średnica części wprowadzanej do endoskopu 1,9mm, 2,45mm lub 2,85mm, minimalna średnica kanału roboczego 2,0mm, 2,8mm lub 3,2mm w opakowaniu 20 sztuk oddzielnie zapakowanych w sterylne pakiety szczypiec; sterylizowane metodą napromieniowania promieniami gamma</t>
    </r>
  </si>
  <si>
    <r>
      <t xml:space="preserve">Cewnik PEZZERA </t>
    </r>
    <r>
      <rPr>
        <sz val="10"/>
        <rFont val="Arial"/>
        <family val="2"/>
      </rPr>
      <t>Cewnik urologiczny jednorazowego użytku, sterylny wykonany z silikonowanego tworzywa. Wyposażony w min. Trzy czy cztery otwory boczne drenujące. Rozmiar: od Ch 26 do Ch 36</t>
    </r>
  </si>
  <si>
    <r>
      <t xml:space="preserve">Cewnik NELATON. </t>
    </r>
    <r>
      <rPr>
        <sz val="10"/>
        <rFont val="Arial"/>
        <family val="2"/>
      </rPr>
      <t>Cewnik urologiczny jednorazowego użytku, sterylny, wykonany z syntetycznego materiału medycznej jakości. Rozmiar:                                   od Ch 14 do Ch 18</t>
    </r>
  </si>
  <si>
    <r>
      <t xml:space="preserve">Zgłębnik nosowo – jelitowy </t>
    </r>
    <r>
      <rPr>
        <sz val="10"/>
        <rFont val="Arial"/>
        <family val="2"/>
      </rPr>
      <t>przeznaczony do żywienia bezpośrednio do jelita lub dwunastnicy, wykonany z materiału zapobiegającego wytrącanie się tłuszczów,
Składający się z: 
- Łącznika umożliwiającego połączenie z zestawem do żywienia,
- Całkowicie nieprzezroczystego przewodu zgłębnika, kontrastującego w promieniach RTG,
- Nadrukowanych znaczników długości i nazwy produktu,
- Poliuretanowej końcówki z powłoką hydrometrowi, zamkniętym ujściem, dwoma dużymi i dwoma małymi bocznymi otworami
- Prowadnicy pokrytej silikonem z kulkową końcówką i żeńskim łącznikiem,
Rozmiar: Ch 10 / 145</t>
    </r>
  </si>
  <si>
    <r>
      <t xml:space="preserve">Igła do stymulatora nerwów obwodowych
</t>
    </r>
    <r>
      <rPr>
        <sz val="10"/>
        <rFont val="Arial"/>
        <family val="2"/>
      </rPr>
      <t>• długość 50 mm x 22G
• długość 100 mm x 20 G
• zaizolowana na całej długości         ( poza szlifem), ze znacznikami głębokości wkłucia i szlifem 30o
• wygodny uchwyt ze zintegrowanym kabelkiem elektrycznym i drenikiem infuzyjnym wychodzącymi z tyłu uchwytu
• powierzchnia echogeniczna w postaci 3 odcinków na igle, poprawiająca widoczność w USG.</t>
    </r>
  </si>
  <si>
    <r>
      <t xml:space="preserve">Igła do znieczuleń zewnątrzoponowych typu TUOHY.
</t>
    </r>
    <r>
      <rPr>
        <sz val="10"/>
        <rFont val="Arial"/>
        <family val="2"/>
      </rPr>
      <t>Rozmiar: 18 G, dł. 150 mm</t>
    </r>
  </si>
  <si>
    <r>
      <t xml:space="preserve">Pompa infuzyjna programowalna: </t>
    </r>
    <r>
      <rPr>
        <sz val="10"/>
        <rFont val="Arial"/>
        <family val="2"/>
      </rPr>
      <t xml:space="preserve">programowalny zakres przepływu od 0.0 ml do 28,8 ml/dzień - wyciek w zatrzymanej pompie 0,0 ml/dzień - precyzja dawki +/- 3% niezależnie od temperatury, zmian ciśnienia i stanu baterii, - objętość zbiornika 20 ml, - trzon pompy elastyczne silikonowe ramię, elastyczność 90 % - żywotność urządzenia powyżej 10 lat przy przepływie 0,25 ml/dzień, membrana pompy umożliwiająca do 1000 wkłuć. </t>
    </r>
    <r>
      <rPr>
        <b/>
        <sz val="10"/>
        <rFont val="Arial"/>
        <family val="2"/>
      </rPr>
      <t>Cewnik dooponowy:</t>
    </r>
    <r>
      <rPr>
        <sz val="10"/>
        <rFont val="Arial"/>
        <family val="2"/>
      </rPr>
      <t xml:space="preserve"> całkowita długość 110 cm, - nieprzezierna końcówka wolframowa; 3mm dalszego zakończenia. </t>
    </r>
    <r>
      <rPr>
        <b/>
        <sz val="10"/>
        <rFont val="Arial"/>
        <family val="2"/>
      </rPr>
      <t xml:space="preserve">Tunelizator: </t>
    </r>
    <r>
      <rPr>
        <sz val="10"/>
        <rFont val="Arial"/>
        <family val="2"/>
      </rPr>
      <t xml:space="preserve">do użycia z cewnikiem o długości 110 cm, </t>
    </r>
    <r>
      <rPr>
        <b/>
        <sz val="10"/>
        <rFont val="Arial"/>
        <family val="2"/>
      </rPr>
      <t xml:space="preserve">Zestaw do napełniania: </t>
    </r>
    <r>
      <rPr>
        <sz val="10"/>
        <rFont val="Arial"/>
        <family val="2"/>
      </rPr>
      <t>dedykowany do napełniania pomp o w/w parametrach.</t>
    </r>
  </si>
  <si>
    <r>
      <t>"</t>
    </r>
    <r>
      <rPr>
        <b/>
        <sz val="10"/>
        <rFont val="Arial"/>
        <family val="2"/>
      </rPr>
      <t>Pończochy przeciwzakrzepowe</t>
    </r>
    <r>
      <rPr>
        <sz val="10"/>
        <rFont val="Arial"/>
        <family val="2"/>
      </rPr>
      <t xml:space="preserve"> pełnej długości z sekwencyjnym uciskiem 18-14-8-10-8 mmHg od kostki do uda); w obrębie uda od jego wewnętrznej strony elastyczny klin w górnej części pończochy; niepełne zamknięcie opaski elastycznej w górnej części uda; punkt rewizyjny w obrębie palców, kolorystyczne oznaczenie rozmiaru pończoch w górnej części pończochy.
Rozmiary: D, E, F, G ,H ,J, K, L, M 
Opakowanie zawiera 6 par . Rozmiary do wyboru przez Zamawiającego 
</t>
    </r>
  </si>
  <si>
    <r>
      <t xml:space="preserve">3.Czapeczki jednorazowego użytku wyposażone w rzep umożliwiający umocowanie przyłącza oraz komplet tasiemek do mocowania końcówek donosowych i masezek. Czapeczki wykonane z materiału umożliwiającego przymocowanie rzepów tasiemek w dowolnym punkcie czapeczki.
</t>
    </r>
    <r>
      <rPr>
        <sz val="10"/>
        <rFont val="Tahoma"/>
        <family val="2"/>
      </rPr>
      <t>Rozm. XXS , XS, S, M, L, XL, XXL, XXXL.</t>
    </r>
  </si>
  <si>
    <r>
      <t xml:space="preserve">4.Silikonowe maseczki oddechowe do zamocowania przy adapterze/przyłączu przystosowane rozmiarami dla noworodków od 500g wagi ciała.
</t>
    </r>
    <r>
      <rPr>
        <sz val="10"/>
        <rFont val="Tahoma"/>
        <family val="2"/>
      </rPr>
      <t>Rozm. XS,S, M, L, XL.</t>
    </r>
  </si>
  <si>
    <r>
      <t>Zastawka silikonowa typu Pudenza „ Burr hole”,</t>
    </r>
    <r>
      <rPr>
        <sz val="10"/>
        <rFont val="Arial"/>
        <family val="2"/>
      </rPr>
      <t xml:space="preserve"> średnica 
16 mm z urządzeniem antysyfonowym, jednorazowego użytku, sterylna
ciśnienie niskie
ciśnienie średnie
ciśnienie wysokie</t>
    </r>
  </si>
  <si>
    <r>
      <t xml:space="preserve">Dren komorowy </t>
    </r>
    <r>
      <rPr>
        <sz val="10"/>
        <rFont val="Arial"/>
        <family val="2"/>
      </rPr>
      <t>skalowany do zastawek długość 18 cm , znaczony paskiem baru .</t>
    </r>
  </si>
  <si>
    <r>
      <t>Dren dootrzewnowy</t>
    </r>
    <r>
      <rPr>
        <sz val="10"/>
        <rFont val="Arial"/>
        <family val="2"/>
      </rPr>
      <t xml:space="preserve"> do zastawek o otwartym końcu ze szczelinami o dł. 120 cm</t>
    </r>
  </si>
  <si>
    <r>
      <t>Dren dosercowy</t>
    </r>
    <r>
      <rPr>
        <sz val="10"/>
        <rFont val="Arial"/>
        <family val="2"/>
      </rPr>
      <t xml:space="preserve"> typu Pudenz 60 cm</t>
    </r>
  </si>
  <si>
    <r>
      <t>Złącze Luer Lock</t>
    </r>
    <r>
      <rPr>
        <sz val="10"/>
        <rFont val="Arial"/>
        <family val="2"/>
      </rPr>
      <t xml:space="preserve"> jednorazowego użytku . Średnica zewnętrzna : 2,0 mm , Średnica wewnętrzna :1,4 mm .</t>
    </r>
  </si>
  <si>
    <r>
      <t>Zestaw OLM</t>
    </r>
    <r>
      <rPr>
        <sz val="10"/>
        <rFont val="Arial"/>
        <family val="2"/>
      </rPr>
      <t xml:space="preserve"> do mierzenia ciśnienia wewnątrzczaszkowego i temperatury śródmózgowo / wyposażony w śrubę mocującą bolt / .</t>
    </r>
  </si>
  <si>
    <r>
      <t xml:space="preserve">Zestaw do mierzenia ciśnienia wewnątrzczaszkowego </t>
    </r>
    <r>
      <rPr>
        <sz val="10"/>
        <rFont val="Arial"/>
        <family val="2"/>
      </rPr>
      <t>poprzez trójkanałowy system dostępu czaszkowego IM3 systemu LICOX .</t>
    </r>
  </si>
  <si>
    <r>
      <t>Zestaw do mierzeniaPti02</t>
    </r>
    <r>
      <rPr>
        <sz val="10"/>
        <rFont val="Arial"/>
        <family val="2"/>
      </rPr>
      <t xml:space="preserve"> / sonda tlenowa CC1SB wraz z czujnikiem temperatury i trójkanałowym systemem dostępu czaszkowego IM3 / sterylne jednorazowego użytku do posiadanego przez szpital urządzenia LICOX</t>
    </r>
  </si>
  <si>
    <r>
      <t xml:space="preserve">Zestaw do podtwardówkowego mierzenia ciśnienia </t>
    </r>
    <r>
      <rPr>
        <sz val="10"/>
        <rFont val="Arial"/>
        <family val="2"/>
      </rPr>
      <t>wewnątrzczaszkowego po wykonanej kraniotomii do przeprowadzania tunelem podskórnym</t>
    </r>
  </si>
  <si>
    <r>
      <t xml:space="preserve">Zestaw jednorazowy do wspomagania lewej i prawej komory </t>
    </r>
    <r>
      <rPr>
        <sz val="10"/>
        <rFont val="Arial"/>
        <family val="2"/>
      </rPr>
      <t>, składający się z pompy krwi kompatybilnej z posiadanym przez szpital napędem Levitroniox , dwóch drenów jałowych długości 1,2 m i średnicy 3/x3/32, dwóch łączników jałowych 3/8x3/8 i zestawów jałowych drenów tworzących układ tętniczo- żylny do wypełniania wstępnego o łącznej długości 4 m i średnicy 3/8x3/32 z częścią pakowaną w oddzielny sterylny pakiet .</t>
    </r>
  </si>
  <si>
    <r>
      <t xml:space="preserve">Kapturek uszczelniający </t>
    </r>
    <r>
      <rPr>
        <sz val="10"/>
        <rFont val="Arial"/>
        <family val="2"/>
      </rPr>
      <t>o średnicy 10 mm</t>
    </r>
  </si>
  <si>
    <r>
      <t xml:space="preserve">Uszczelka </t>
    </r>
    <r>
      <rPr>
        <sz val="10"/>
        <rFont val="Arial"/>
        <family val="2"/>
      </rPr>
      <t>do Luer-Lock</t>
    </r>
  </si>
  <si>
    <r>
      <t xml:space="preserve">Dren do odsysania wewnętrznego, </t>
    </r>
    <r>
      <rPr>
        <sz val="10"/>
        <rFont val="Arial"/>
        <family val="2"/>
      </rPr>
      <t>średnica 7mm.</t>
    </r>
  </si>
  <si>
    <r>
      <t>Przepustnica do trokarów o średn</t>
    </r>
    <r>
      <rPr>
        <sz val="10"/>
        <rFont val="Calibri"/>
        <family val="2"/>
      </rPr>
      <t>icy 5,5mm i 10 mm</t>
    </r>
  </si>
  <si>
    <r>
      <t xml:space="preserve">Kaniula do perfuzji nerki z końcówką atraumatyczną </t>
    </r>
    <r>
      <rPr>
        <sz val="10"/>
        <rFont val="Arial"/>
        <family val="2"/>
      </rPr>
      <t xml:space="preserve">(rozmiary do wyboru przez Zamawiającego) </t>
    </r>
  </si>
  <si>
    <r>
      <t>Układ oddechowy</t>
    </r>
    <r>
      <rPr>
        <sz val="10"/>
        <rFont val="Arial"/>
        <family val="2"/>
      </rPr>
      <t xml:space="preserve"> kompatybilny z respiratorem  Fabian  z podgrzewanym ramieniem  zawierającym  komorę do nawilżacza</t>
    </r>
  </si>
  <si>
    <r>
      <t>Adapter NCPAP</t>
    </r>
    <r>
      <rPr>
        <sz val="10"/>
        <rFont val="Arial"/>
        <family val="2"/>
      </rPr>
      <t xml:space="preserve"> kompatybilny z respiratorem Fabian</t>
    </r>
  </si>
  <si>
    <r>
      <t xml:space="preserve">Maska krtaniowa żelowa w rozmiarze 3,4,5 z termoplastycznego materiału bez mankietu nadmuchiwanego . </t>
    </r>
    <r>
      <rPr>
        <sz val="10"/>
        <rFont val="Arial"/>
        <family val="2"/>
      </rPr>
      <t xml:space="preserve">Maska posiadająca kanał przełykowy z mozliwością wprowadzenia rurki intubacyjnej lub prowadnika z usztywniaczem jeżeli wymagany do implementacji </t>
    </r>
  </si>
  <si>
    <r>
      <t>Rurka tracheostomijna zbrojona przedłużona</t>
    </r>
    <r>
      <rPr>
        <sz val="10"/>
        <rFont val="Arial"/>
        <family val="2"/>
      </rPr>
      <t xml:space="preserve"> z pojedynczym mankietem uszczelniającym z uchwytem o regulowanym , nieskokowym położeniu o przedłużonej długości / 155 mm/ , czytelny rozmiar, delikatne zaokrąglone zakończenie rurki , elastyczna bez krzywizn , łagodne połączenie drenu balonika kontrolnego z rurką ,wykonana z medycznej odmiany polichlorku winylu , delikatny mankiet niskociśnieniowy , sterylna , rozm. 7,5 i 8,5</t>
    </r>
  </si>
  <si>
    <r>
      <t xml:space="preserve">Okularki /Opaski </t>
    </r>
    <r>
      <rPr>
        <sz val="10"/>
        <rFont val="Arial"/>
        <family val="2"/>
      </rPr>
      <t>noworodkowe do fototerapii wykonane z rozciągliwego materiału z mocowaniem na szczycie główki z możliwością regulacji/ zapięcie na rzepy / . W kształcie litery Y , która pozwala na dopasowanie się okularków do każdego kształtu głowy . Materiał niezawierający lateksu. Dla noworodków o obwodzie główki : od 20-28 cm , 24-33 cm , 30-38 cm .</t>
    </r>
  </si>
  <si>
    <r>
      <t>Urządzenie do pobierania leku z fiolki</t>
    </r>
    <r>
      <rPr>
        <sz val="10"/>
        <rFont val="Arial"/>
        <family val="2"/>
      </rPr>
      <t>. Zamknięty system do bezpiecznego rozpuszczania leku liofilizowanego oraz pobrania roztworu z fiolki . Wymagania protektor powinien być kompatybilny z korkiem o średnicy 20 mm , zabezpieczać przed wyciekaniem leku i wydobywaniem się areozoli , oparów niebezpiecznych substancji , wyrównywać różnicę ciśnień w fiolce podczas rozpuszczania leku ., posiadający rozszerzającą się komorę zewnętrzną  pochłaniającą wydobywające się areozole , o objetości 50 ml. Kompatybilny z łącznikiem typu Injector Luer Lock . Pakowany oddzielnie , jałowy , kompatybilny z lekami cytostatycznymi .</t>
    </r>
  </si>
  <si>
    <r>
      <t xml:space="preserve">Urządzenie / Łącznik  typu Luer Lock </t>
    </r>
    <r>
      <rPr>
        <sz val="10"/>
        <rFont val="Arial"/>
        <family val="2"/>
      </rPr>
      <t>umożliwiający pobieranie leku z fiolki , przeniesienie do stzrzykawki i dodanie do pojemnika / worka / z płynem infuzyjnym lub w miejsce wkłucia i.v. Wymagania: kompatybilny z protektorem umieszczonym na fiolce , connectorem oraz urządzeniem umożliwiającym przeniesienie leku do worka z płynem infuzyjnym , połaczony za pomocą luer lock ze strzykawką , posiadający zabezpieczona igłę o srednicy 18 G i objętości 0,04 ml. Jałowy , pakowany oddzielnie , kompatybilny z lekemi cytostatycznymi.</t>
    </r>
  </si>
  <si>
    <r>
      <t>Igła do pobierania szpiku kostnego</t>
    </r>
    <r>
      <rPr>
        <sz val="10"/>
        <rFont val="Arial"/>
        <family val="2"/>
      </rPr>
      <t xml:space="preserve"> z mostka dł. Od 30- 50 x 16 G</t>
    </r>
  </si>
  <si>
    <r>
      <t>Nebulizator jednorazowy</t>
    </r>
    <r>
      <rPr>
        <sz val="10"/>
        <rFont val="Arial"/>
        <family val="2"/>
      </rPr>
      <t xml:space="preserve">, sterylny lub mikrobilogicznie czysty , kompatybilny z układem oddechowym respiratorów, pakowany w jednym opakowaniu, 
Skład zestawu: łącznik o zakończeniach 22 F,22M/15F, nebulizator z drenem o długości 200-210 cm.
Skala co 1-2ml
</t>
    </r>
  </si>
  <si>
    <r>
      <t xml:space="preserve">Nebulizator jednorazowy z maską tlenową </t>
    </r>
    <r>
      <rPr>
        <sz val="10"/>
        <rFont val="Arial"/>
        <family val="2"/>
      </rPr>
      <t xml:space="preserve">i drenem do podawania tlenu dla dorosłych, pakowany pojedynczo.
Skala co 1-2 ml
</t>
    </r>
  </si>
  <si>
    <t>Adapter - pasujący do wszystkich typów dostępnych na rynku standardowych fiolek, zapewniający bezpieczny i wolny od zanieczyszczeń sposób dostępu do leku. Centralne nakłucie - wymuszane przez konstrukcję oraz podwójny zatrzask.Adapter musi być kompatybilny ze strzykawką z poz. 1 i poz.2. Materiały, z których wykonany jest adapter są wolne od: DEHP, lateksu i BPA. Kompatybilny z fiolkami o średnicy 20 mm.</t>
  </si>
  <si>
    <t>Adapter kolcowy do pobierania rozpuszczalnika (np. NaCl) z worka lub butelki, umożliwiający przepływ w celu wyrównania ciśnień. Kompatybilny ze strzykawką z poz. 1 i poz.2. Nie zawiera DEHP, lateksu oraz BPA.</t>
  </si>
  <si>
    <r>
      <t xml:space="preserve">Jednorazowy stapler zamykająco tnący z zakrzywioną główką </t>
    </r>
    <r>
      <rPr>
        <sz val="10"/>
        <rFont val="Arial"/>
        <family val="2"/>
      </rPr>
      <t>(kształt półksiężyca), długość linii cięcia 40mm. Stapler umożliwia 6 wystrzelenie ładunku podczas jednego zabiegu, zawiera ładunek do tkanki grubej.</t>
    </r>
  </si>
  <si>
    <r>
      <t>Jednorazowy stapler okrężny z</t>
    </r>
    <r>
      <rPr>
        <sz val="10"/>
        <rFont val="Arial"/>
        <family val="2"/>
      </rPr>
      <t xml:space="preserve">  regulowaną wysokością zamknięcia zszywki w zakresie od 1 mm do 2,5 mm . Rozmiary staplera : 21,25,28-29,31-33 mm . Wysokość otwartej zszywki 5,5 mm . Zamawiajacy każdorazowo określi rozmiar staplera przy składaniu zamówienia. lub jednorazowy stapler okrężny wykonujący szew w postaci dwóch okrężnych linii tytanowych zszywek. Stapler z uchylną główką nisko profilowaną pozwalającą na atraumatyczne wprowadzanie i usuwanie narzędzia ze światła narządu. Wymiar zszywki otwartej 4,8mm po zamknięciu 2,0 mm. Rozmiar 21, 25, 28, 31, 34 do wyboru przez Zamawiającego lub Jednorazowy stapler okrężny. Rozmiary staplera : 21,25 ( z wysokością zszywki 4,5 mm ) oraz rozmiar :28-29,31-33 mm z wysokością otwartej zszywki 5,3 mm . Zamawiajacy każdorazowo określi rozmiar staplera przy składaniu zamówienia. 
</t>
    </r>
  </si>
  <si>
    <t xml:space="preserve">Wzkonawca  zobowiązany jest udzielić 24 miesięcznej gwarancji na oferowany asortyment oraz dostarczyć karty gwarancyjne wraz z pompami.
</t>
  </si>
  <si>
    <t xml:space="preserve">Wykonawca zobowiązany jest wraz z pierwszą dostawą na czas trwania umowy w cenie umowy dostarczyć   2 sztuki aplikatora automatycznego pistoletowego , wielorazowego użytku dostosowanego do sterylizacji autoklawowej , jak również zapewnić ich wymianę na swój koszt w przypadku zużycia </t>
  </si>
  <si>
    <r>
      <t>Laparoskopowe narzędzie do uszczelniania i rozdzielania  naczyń</t>
    </r>
    <r>
      <rPr>
        <sz val="10"/>
        <rFont val="Arial"/>
        <family val="2"/>
      </rPr>
      <t xml:space="preserve"> i pęczków tkankowych, długość 20 cm, średnica trzonu 10 mm, aktywowany ręcznie lub nożnie, z wbudowanym nożem, z przewodem, obracanym trzonem, kompatybilny z generatorem Ligsure. lub Jednorazowe nożyczki do cięcia i koagulacji tkanek o średnicy do 7 mm włącznie , długośc ramienia 20 cm , , uchwyt pistoletowy , zakrzywione bransze robocze dł 38 mm kompatybilne z generatorem GEN 1</t>
    </r>
    <r>
      <rPr>
        <sz val="10"/>
        <color indexed="10"/>
        <rFont val="Arial"/>
        <family val="2"/>
      </rPr>
      <t xml:space="preserve">1 </t>
    </r>
  </si>
  <si>
    <r>
      <t>Laparoskopowe narzędzie do uszczelniania i rozdzielania  naczyń</t>
    </r>
    <r>
      <rPr>
        <sz val="10"/>
        <rFont val="Arial"/>
        <family val="2"/>
      </rPr>
      <t xml:space="preserve"> i pęczków tkankowych, długość 37 cm, średnica trzonu 10 mm, aktywowany ręcznie lub nożnie, z wbudowanym nożem, z przewodem, obracanym trzonem, kompatybilny z generatorem Ligsure , lub Jednorazowe nożyczki do cięcia i koagulacji tkanek o średnicy do 7 mm włącznie , długośc 35 cm , średnica ramienia 5 mm kompatybilne z generatorem GEN 1</t>
    </r>
    <r>
      <rPr>
        <sz val="10"/>
        <color indexed="10"/>
        <rFont val="Arial"/>
        <family val="2"/>
      </rPr>
      <t>1</t>
    </r>
  </si>
  <si>
    <r>
      <t>Zamawiający wymaga kopmatybilności wyrobów z posiadanym przez szpital  generatorem Ligasure  do zamykania naczyń krwionośnych lub generatorem GEN 1</t>
    </r>
    <r>
      <rPr>
        <sz val="10"/>
        <color indexed="10"/>
        <rFont val="Arial"/>
        <family val="2"/>
      </rPr>
      <t>1</t>
    </r>
  </si>
  <si>
    <r>
      <t xml:space="preserve">Mankiet ciśnieniowy 1000ml. </t>
    </r>
    <r>
      <rPr>
        <sz val="10"/>
        <rFont val="Arial"/>
        <family val="2"/>
      </rPr>
      <t>Wielorazowego użytku.
- cały mankiet wykonany   z przezroczystego materiału umożliwiającego podgląd poziomu płynu
- o budowie pozwalającej na utrzymywanie stałej wartości ciśnienia w każdym miejscu mankietu
- posiadający możliwość zawieszania na stojaku jezdnym
- proste zawieszanie worka – (budowa mankietu umożliwia jego rozchylenie w celu zawieszenia worka)
- ciśnienie wskazywane na czytelnym manometrze zegarowym
- wyposażony w dużą, trwałą gruszkę do pompowania mankietu</t>
    </r>
  </si>
  <si>
    <t xml:space="preserve">Wykonawca zobowiązany jest dostarczyć w raz z pierwszą dostawą  na czas trwania umowy / w cenie umowy / 2 monitory  kompatybilne z oferowanymi elektrodami, jak również zapewnić ich wymianę na swój koszt w razie zużycia. </t>
  </si>
  <si>
    <t>część 95</t>
  </si>
  <si>
    <t>część 96</t>
  </si>
  <si>
    <t>część 180</t>
  </si>
  <si>
    <t>część 181</t>
  </si>
  <si>
    <t>część 97</t>
  </si>
  <si>
    <t>część 98</t>
  </si>
  <si>
    <t>część 99</t>
  </si>
  <si>
    <t xml:space="preserve"> Plastikowy patyczek z gąbeczką lub wacikiem do pielęgnacji i działań leczniczych w zmianach chorobowych jamy ustnej .</t>
  </si>
  <si>
    <t>część 100</t>
  </si>
  <si>
    <t>część 101</t>
  </si>
  <si>
    <t>część 102</t>
  </si>
  <si>
    <t>kpl.</t>
  </si>
  <si>
    <t>część 168</t>
  </si>
  <si>
    <t>część 169</t>
  </si>
  <si>
    <t>część 170</t>
  </si>
  <si>
    <t>część 80</t>
  </si>
  <si>
    <t>część 81</t>
  </si>
  <si>
    <t>Łącznik typu „męsko – męski” jednorazowego użytku, sterylny do łączenia linii infuzyjnych. Długość 50 mm. Wyjście zabezpieczające kapturkami z poliwęglanu</t>
  </si>
  <si>
    <r>
      <t xml:space="preserve">Zestaw drenów do oksygenatora. </t>
    </r>
    <r>
      <rPr>
        <b/>
        <u val="single"/>
        <sz val="10"/>
        <rFont val="Arial"/>
        <family val="2"/>
      </rPr>
      <t xml:space="preserve">Wymagania Zamawiającego :
</t>
    </r>
    <r>
      <rPr>
        <sz val="10"/>
        <rFont val="Arial"/>
        <family val="2"/>
      </rPr>
      <t>1.Część drenów tworzących układ tętnicy i żyły:
Połączone, pakowane w oddzielny pakiet z wprowadzonym filtrem w linii tętniczej wraz z kolateralą (oznaczenia czerwone dla tętnic, niebieskie dla żył).
2.Dreny na dwa ssaki: dwie linie pakowane w oddzielny pakiet (oznaczenia żółte i zielone) 
3.Dren do wprowadzania kardiopleginy krwistej.
4.Części drenów na rolki pomp wykonane z silasticu.
5.Linia tętnicza z PCV: średnica 3/8”, grubość ściany min. 3/16”, długość min. 2 m.
6.Linia żylna z PCV: średnica ½”, grubość ściany 3/16”, długość min. 2,2 m lub w zależności od potrzeb, średnica 3/8, grubość ściany 3/16”, długość min. 2,2 m,
7.Linia ssaków z PCV: średnica ¼ ÷ 3/8”, grubość ściany 1/16:, długość min. 2 m.
8.Linia tętnicza z silasticu: średnica ½”, grubość ściany 3/16”, długość 65 cm lub w zależności od potrzeb średnica 3/8”, grubość ściany 3/16, długość 65 cm.
9.Połączenia ssań do oxygenatora – zgodne ze średnicą drenów.
10.Zestaw łączników, trójników i dodatkowych drenów dostarczany w zależności od potrzeby użytkownika.
11.Możliwość zmiany konfiguracji zestawu drenów do oxygenatora w zależności od potrzeb użytkownika.</t>
    </r>
  </si>
  <si>
    <r>
      <t xml:space="preserve">Ssak dodatkowy:
</t>
    </r>
    <r>
      <rPr>
        <sz val="10"/>
        <rFont val="Arial"/>
        <family val="2"/>
      </rPr>
      <t>1.Linia ssaków z PCV: średnica ¼ ÷ 3/8”, grubość ściany 1/16:, długość min. 2 m.
2.Jedna linia pakowana w oddzielny pakiet.</t>
    </r>
  </si>
  <si>
    <r>
      <t>Elektrody stymulująco - defibrylujące</t>
    </r>
    <r>
      <rPr>
        <sz val="10"/>
        <rFont val="Arial"/>
        <family val="2"/>
      </rPr>
      <t xml:space="preserve"> do posiadanych przez szpital defibrylatorów Lifepak 15 Na jeden komplet składa się para elektrod połączonych kablem.</t>
    </r>
  </si>
  <si>
    <r>
      <t>Znaczniki rejestracyjne do aparatu do posiadanej przez szpital  neuronawigacji neurochirurgicznej t</t>
    </r>
    <r>
      <rPr>
        <b/>
        <sz val="10"/>
        <rFont val="Calibri"/>
        <family val="2"/>
      </rPr>
      <t>ypu STEALTH STATION TRIA produkcji firmy Medtronic .</t>
    </r>
  </si>
  <si>
    <r>
      <t>Sonda do przezprzełykowego pomia</t>
    </r>
    <r>
      <rPr>
        <b/>
        <sz val="10"/>
        <rFont val="Arial"/>
        <family val="2"/>
      </rPr>
      <t>ru rzutu serca metodą dopplerowską o możliwości zastosowania do 240 godzin .</t>
    </r>
  </si>
  <si>
    <t>Kosz do litotrypsji planowej po prowadniku, współpracujące z krótkim prowadnikiem metalowym 2x4, 3x6 cm, kompatybilny z mechanicznym, ręcznym lipotryptorem.</t>
  </si>
  <si>
    <t>Balon 6,6Fr do usuwania złogów z dróg żółciowych. Średnica podczas rozprężania (8,5 ;12;15;20mm) Kontrast podawany nad lub pod balonem, portem bocznym ma 6 cm od początku noska w kanale prowadnika widoczny w rtg.</t>
  </si>
  <si>
    <t>Szczotki cytologiczne do dróg żółciowych, dwukanałowe do prowadnika 0,0035 cala.</t>
  </si>
  <si>
    <t>Prowadnice do dróg żółciowych/ trzustkowych z hydrofilną końcówką prostą/zagiętą lub zakończoną pętlą śr. 0,035cala, o minimalnej długości 190-260 cm / 450-480 cm.</t>
  </si>
  <si>
    <t>Prowadnice do dróg żółciowych/ trzustkowych z hydrofilną końcówką o długości 5 cm. Średnica 0,035/0,025/0,021 cala, proste/petle, o min dł. 500cm +/- 20 cm/</t>
  </si>
  <si>
    <t>Zestaw do sond nosowo żółciowych typ Ligoury 7 Fr. Długość 235 cm z kontrastowego polietylenu, fiksacją w dwunastnicy poprzez splot alfa, pigitali z 9 otworami bocznymi w drogach żółciowych - dł. 235.</t>
  </si>
  <si>
    <t>Protezy do dróg żółciowych proste, rozmiar śr. 7-10 Fr, dł. 5/7/9/12/15 cm.</t>
  </si>
  <si>
    <t>Protezy pigtali rozmiar śr. 5-7 do 10 Fr, dł. 5-15 cm.</t>
  </si>
  <si>
    <t>Protezy trzustkowe rozmiar śr. 3/5/7 Fr. Długość 5/7/9/12/15 cm.</t>
  </si>
  <si>
    <t>część 191</t>
  </si>
  <si>
    <t xml:space="preserve">Wyroby kompatybilne z posiadanym przez Zamawiajacego  waporyzatorem firmy Stryker. </t>
  </si>
  <si>
    <t>część 192</t>
  </si>
  <si>
    <r>
      <t>Przedłużacz 150 cm,</t>
    </r>
    <r>
      <rPr>
        <sz val="10"/>
        <rFont val="Arial"/>
        <family val="2"/>
      </rPr>
      <t xml:space="preserve"> jednorazowego użytku, o standardowej średnicy , sterylny, chroniący przed światłem /bursztynowy /, zakończony końcówką Luer – Lock, z możliwością przetaczania tłuszczy.Wyrób medyczny pozbawiony ftalanów. </t>
    </r>
  </si>
  <si>
    <t>1.Jednorazowy układ oddechowy dla noworodków mikrobiologicznie czysty z drenem ciśnieniowym o dł. 2,1 m. Odcinek wdechowy podgrzewany o dł. 1,2 m. z dodatkowym niepodgrzewanym odcinkiem do inkubatora o dł. 30 cm.   Układ  oddechowy z   jednorazową komorę nawilżacza z automatycznym wprowadzeniem wody współpracującą z nawilżaczem typu F&amp;P MR 850. W zestawie (adapter)odcinek łączący nawilżacz z respiratorem o dł 60cm.</t>
  </si>
  <si>
    <t>2..Aktywny generator nCPAP. Generator do stosowania w systemie otwartym, generator posiadający przyłącze z możliwością regulacji kąta nachylenia generatora do końcówek donosowych i maseczek, przy komorze generatora możliwość przyłączenia nebulizatora. W komplecie stożkowy klin piankowy zapewniający optymalną izolację pomiędzy systemem rurowym a generatorami nCPAP; zwiekszający stabliność całego układu;</t>
  </si>
  <si>
    <t>5.Silikonowe końcówki donosowe do zamocowania przy adapterze/przyłączu przystosowane rozmiarami dla noworodków od 500g wagi ciała, strona końcówki skierowana do pacjenta wyprofilowana owalnie, wpustki donosowe, bardzo miękkie, taliowane.
Rozm. XS, S, M, L, XL.</t>
  </si>
  <si>
    <t xml:space="preserve">czujnik przepływu do Evity XL </t>
  </si>
  <si>
    <t xml:space="preserve">czujnik tlenu do Evity XL </t>
  </si>
  <si>
    <t xml:space="preserve">Jednorazowe zawory wdechowe dla dorosłych do Evity XL </t>
  </si>
  <si>
    <t xml:space="preserve">Jednorazowe zawory wdechowe dla dorosłych do Evity Infinity V500 </t>
  </si>
  <si>
    <t xml:space="preserve">Filtr powietrza z otoczenia oraz filtr powietrza chłodzącego do Evity XL </t>
  </si>
  <si>
    <t>Filtr powietrza z otoczenia  do Evity Infinity V500</t>
  </si>
  <si>
    <t>część 273</t>
  </si>
  <si>
    <t>część 119</t>
  </si>
  <si>
    <t>część 184</t>
  </si>
  <si>
    <t>część 185</t>
  </si>
  <si>
    <t>część 186</t>
  </si>
  <si>
    <t>część 187</t>
  </si>
  <si>
    <t>Wykonawca zobowiązany jest dostarczyć w cenie umowy wraz z dostawą elektrod  na czas trwania zabiegu generator .</t>
  </si>
  <si>
    <t>część 103</t>
  </si>
  <si>
    <t>część 132</t>
  </si>
  <si>
    <t xml:space="preserve">komplet </t>
  </si>
  <si>
    <t>część 16</t>
  </si>
  <si>
    <t>Wykonawca zobowiązany jest dostarczyć wraz z pierwszą dostawą na czas trwania umowy  w cenie umowy  wielorazowe pompy do oferowanych mankietów w ilości 12 sztuk ( nie starsze niż - 2 lata  ) , jak również zapewnić ich wymianę na swój koszt, w przypadku zużycia.</t>
  </si>
  <si>
    <t xml:space="preserve">wyroby medyczne kompatybilne z systemem EMBLA PSG - 3 </t>
  </si>
  <si>
    <t xml:space="preserve">Jednorazowy zestaw do wprowadzania cewnika Swana – Ganza z kaniulą 8 Fr.,
Jednorazowy apirogenny zestaw do wprowadzenia cewnika Swana – Ganza, kompatybilny z cewnikiem, 
( wyprodukowany przez producenta cewnika ) składający się z  
lider stalowy z końcówką J w osłonce do wprowadzenia kaniuli,
rozszerzacz naczyniowy,
igły cienkościennej lub kaniuli na igle,
samouszczelniający zawór hemostatyczny
integralny port boczny,
kranik trójdrożny do portu bocznego
miejsce do zamocowania szwem skórnym,
osłonka dekontaminacyjna łączona trwałym zamknięciem z zastawką hemostatyczną o długości co najmniej 800 mm do zamontowania na cewniku.
Kaniula wykonana z materiału plastycznego, atrombogennego, apirogennego.
</t>
  </si>
  <si>
    <t xml:space="preserve">Jednorazowy zestaw do wprowadzania cewnika Swana – Ganza z kaniulą 8,5 Fr., 
Jednorazowy apirogenny zestaw do wprowadzenia cewnika Swana – Ganza, kompatybilny z oferowanym cewnikiem cewnikiem, 
( wyprodukowany przez producenta cewnika ) składający się z  
lider stalowy z końcówką J / 0,9X450 MM/w osłonce do wprowadzenia kaniuli,
rozszerzacz naczyniowy,
igły cienkościennej lub kaniuli 18GX635 MM/  na igle,
samouszczelniający zawór hemostatyczny
integralny port boczny, Port do wlewów umiejscowiony bocznie w kształcie V zapewniający duży przepływ nie zapychający się .
kranik trójdrożny do portu bocznego
miejsce do zamocowania szwem skórnym,
osłonka dekontaminacyjna łączona trwałym zamknięciem z zastawką hemostatyczną o długości co najmniej 800 mm do zamontowania na cewniku.
Kaniula wykonana z materiału plastycznego, atrombogennego, apirogennego.
</t>
  </si>
  <si>
    <t xml:space="preserve">osłonka do termometru  typ Braun Theromoscan Pro 6000 . Opakowanie a 800 szt. </t>
  </si>
  <si>
    <r>
      <t>Fiksator do cewników epiduralnyc</t>
    </r>
    <r>
      <rPr>
        <sz val="10"/>
        <rFont val="Calibri"/>
        <family val="2"/>
      </rPr>
      <t>h z możliwością stosowania przez 5 dni, wyposażony w okienko umożliwiające obserwację miejsca wkłucia ( miejsca wprowadzenia cewnika ). Fiksator wykonany z fiżbiny w kolorze ciała z miękką gąbka, fiksującą cewnik .</t>
    </r>
  </si>
  <si>
    <r>
      <t xml:space="preserve">Strzykawki 2 ml:
</t>
    </r>
    <r>
      <rPr>
        <sz val="10"/>
        <rFont val="Arial"/>
        <family val="2"/>
      </rPr>
      <t>Strzykawka jednorazowego użytku , sterylna, dwuczęściowa, niepirogenna,
Strzykawka może być wyposażona w kolorowy tłok oraz pierścień  ograniczający jego wysuwanie,
Skala umieszczona na strzykawce powinna być przedłużona do 3 ml, Wymagania : czytelna, trwała  (niezmywalna ) skala .</t>
    </r>
  </si>
  <si>
    <r>
      <t>Gumk do opaskowania żylaków przełyku</t>
    </r>
    <r>
      <rPr>
        <sz val="10"/>
        <rFont val="Arial"/>
        <family val="2"/>
      </rPr>
      <t xml:space="preserve"> .</t>
    </r>
    <r>
      <rPr>
        <b/>
        <sz val="10"/>
        <rFont val="Arial"/>
        <family val="2"/>
      </rPr>
      <t xml:space="preserve"> Zamawiający wymaga zaoferowania kompletnych zestawów gotowych do założenia 6 lub 7 podwiązkowych . Zamawiający wymaga wyceny za sztukę podwiązki (gumki )</t>
    </r>
    <r>
      <rPr>
        <sz val="10"/>
        <rFont val="Arial"/>
        <family val="2"/>
      </rPr>
      <t xml:space="preserve"> . Mechanizm z mechaniczną i dźwiękową sygnalizacja ,momentu uwolnienia każdej podwiązki , gumki wykonane z materiału hypoalergicznego . Zestawy przystosowany do współpracy z endoskopami o średnicy 8.5 - 11.5 mm. 
</t>
    </r>
  </si>
  <si>
    <t xml:space="preserve">Wielorazowa Klipsownice do zaoferowanych typów ładunków. Narzędzie z funkcją rotacji do zakładania klipsów na krwawiące naczynia i szypuły polipów , cięgno do osadzania klips azakończone stożkiem , współpracujące ze sterylnymi klipsami w kartridżach . Maksymalna średnica części wprowadzanej 2,75 mm, dł.narzędzia 165 cm i 230 cm ( do wyboru przez Zamawiajacego ) , minimalna średnica kanału roboczego 2,8 mm .  
</t>
  </si>
  <si>
    <r>
      <t>Jednorazowy zestaw linii do podgrzewania pacjenta</t>
    </r>
    <r>
      <rPr>
        <sz val="10"/>
        <rFont val="Arial"/>
        <family val="2"/>
      </rPr>
      <t xml:space="preserve"> kompatybilny z pogrzewaczem HOTLINE.</t>
    </r>
  </si>
  <si>
    <r>
      <t>Przezskórny mikrocewnik wprowadzany obwodowo</t>
    </r>
    <r>
      <rPr>
        <sz val="10"/>
        <rFont val="Arial"/>
        <family val="2"/>
      </rPr>
      <t>, przeznaczony do przewlekłego stosowania wykonany z poliuretanu, cieniujący w Rtg znaczniki co 1 cm. o rozmiarze 1F(0,15x0,3mm). Cewnik zakończony giętkimi skrzydełkami. Cewnik wprowadzany za pomocą rozrywalnej igły G-24 lub kaniuli G 24 lub rozrywalnej kaniuli Microflesh (typu peel away) do wyboru przez Zamawiającego. Długości wymagane 8, 15, 20 lub 30 cm do wyboru przez Zamawiającego. Zestaw może być wyposażony w prowadnik metalowy lub nie do wyboru przez Zamawiającego.
-dł-8cm-wprowadzacz- rozłamywalna metalowa igła 
-dł-15cm-wprowadzacz- kaniula typu Bioflow (żółty Neoflon)
(Nr 1261.152)
-dł-15cm-wprowadzacz- kaniula typu Bioflow(żółty Neoflon) i mandryn w cewniku.
-dł-20cm-wprowadzacz- rozłamywalna metalowa igła 
-dł-20cm-wprowadzacz- rozrywalna kaniuli Microflesh (typu peel away) 
-dł-20cm-wprowadzacz- rozłamywalna metalowa igła i mandryn w cewniku. 
-dł-20cm-bez wprowadzacza- mandryn w cewniku.
-dł-30cm-wprowadzacz- kaniula typu Bioflow</t>
    </r>
  </si>
  <si>
    <r>
      <t>Igły / łamane/</t>
    </r>
    <r>
      <rPr>
        <sz val="10"/>
        <rFont val="Arial"/>
        <family val="2"/>
      </rPr>
      <t xml:space="preserve"> do pobierania krwi u noworodków Neo-Safe</t>
    </r>
  </si>
  <si>
    <r>
      <t xml:space="preserve">Jednorazowe </t>
    </r>
    <r>
      <rPr>
        <sz val="10"/>
        <rFont val="Arial"/>
        <family val="2"/>
      </rPr>
      <t>łyżki neonatologiczne  ze światłowodem 
- kompatybilne z uchwytem typu Vygon
- łyżki pakowane w jałową folię
- w rozmiarach 
00 
0
1</t>
    </r>
  </si>
  <si>
    <r>
      <t>Szczoteczki cytologiczne wachlarzowe</t>
    </r>
    <r>
      <rPr>
        <sz val="10"/>
        <rFont val="Arial"/>
        <family val="2"/>
      </rPr>
      <t xml:space="preserve"> z długą sztywną końcówką / z trzpieniem /do pobierania cytologii .(typ miotełka).Sterylnie pakowana, pojedynczo.</t>
    </r>
  </si>
  <si>
    <r>
      <t>Szczoteczka cytologiczna</t>
    </r>
    <r>
      <rPr>
        <sz val="10"/>
        <rFont val="Arial"/>
        <family val="2"/>
      </rPr>
      <t xml:space="preserve"> / typ prosty / Niewachlarzowa.  Do pobierania wymazu z kanału szyjki .Sterylnie pakowana, pojedynczo.</t>
    </r>
  </si>
  <si>
    <t xml:space="preserve"> lub Kaniula dożylna bezpieczna -  Kaniula wykonana z biokompatybilnego poliuretanu nowej generacji , Posiadająca 6 pasków kontrastujących w promieniach RTG. Możliwość identyfikacji radiologicznej położenia końca kaniuli. Posiadająca zastawkę bezzwrotną zapobiegającą wypływowi krwi, oraz samozamykający się korek górnego portu. Jałowa z widoczną datą ważności na opakowaniu. Sterylizowana radiacyjnie. rozmiary:Rozmiar  - 0,9mm - 22G( niebieski )  dł. 25 mm , przepływ 42 ml/min
Rozmiar  - 1,1mm - 20G( różowy )  dł. 32 mm , przepływ 67 ml/min
Rozmiar  - 1,3mm - 18G( zielony )  dł. 32-45 mm , przepływ 103 ml/min
Rozmiar  - 1,5mm - 17G( biały)  dł. 45 mm , przepływ 133 ml/min
Rozmiar  - 1,8mm - 16G( szary)  dł. 45 mm , przepływ 236 ml/min
Rozmiar  - 2,0mm - 14G( pomarańczowy )  dł. 45 mm , przepływ 270 ml/min
</t>
  </si>
  <si>
    <t>część 66</t>
  </si>
  <si>
    <t>Fartuch foliowy biały</t>
  </si>
  <si>
    <t>Żel do USG typ Aquasonic /a 5 l /</t>
  </si>
  <si>
    <t xml:space="preserve"> </t>
  </si>
  <si>
    <r>
      <t xml:space="preserve">Adapter </t>
    </r>
    <r>
      <rPr>
        <sz val="10"/>
        <rFont val="Arial"/>
        <family val="2"/>
      </rPr>
      <t>do podłączenia wielorazowej sondy monopolarnej do wyjścia HC generatora impulsów , składający się z dwóch przewodów ( przewód HC4 m ) oraz adapter do elektrody monopolarnej ( adapter monopolarny 70 cm .</t>
    </r>
  </si>
  <si>
    <r>
      <t xml:space="preserve">Para elekktrod igłowych Trygon </t>
    </r>
    <r>
      <rPr>
        <sz val="10"/>
        <rFont val="Arial"/>
        <family val="2"/>
      </rPr>
      <t>( dł</t>
    </r>
    <r>
      <rPr>
        <b/>
        <sz val="10"/>
        <rFont val="Arial"/>
        <family val="2"/>
      </rPr>
      <t xml:space="preserve"> .15 mm , dł.przewodu 1,5 m ) </t>
    </r>
    <r>
      <rPr>
        <sz val="10"/>
        <rFont val="Arial"/>
        <family val="2"/>
      </rPr>
      <t>wtyczka touchproff 1,5 m m czerwona/ czrna . Produkt sterylny , jednorazowego użytku . Opakowanie zbiorcze 10 par.</t>
    </r>
  </si>
  <si>
    <r>
      <t>Elektrody igłowe</t>
    </r>
    <r>
      <rPr>
        <sz val="10"/>
        <rFont val="Arial"/>
        <family val="2"/>
      </rPr>
      <t xml:space="preserve"> spiralne typu korkociąg , śr. 0,6 mm, przewód 1 m , wtyczka touchproof 1,5 mm . Komplet elektrod ( czerwona, zielona, żółta , nibieska, czarna, biała ) Produkt sterylny , jednorazowego użytku . Komplet = 6 sztuk . Opakowanie zbiorcze 10 kompletów / 60 sztuk </t>
    </r>
  </si>
  <si>
    <r>
      <t xml:space="preserve">Elektroda 4 kanałowa </t>
    </r>
    <r>
      <rPr>
        <sz val="10"/>
        <rFont val="Arial"/>
        <family val="2"/>
      </rPr>
      <t>, naklejana na rurki intubacyjne rozm.7-9 , powierzchnia elektrody 37*37 w komplecie elektroda neutralna , opakowanie zbiorcze 10 szt.</t>
    </r>
  </si>
  <si>
    <r>
      <t xml:space="preserve">Przewód przyłączeniowy </t>
    </r>
    <r>
      <rPr>
        <sz val="10"/>
        <rFont val="Arial"/>
        <family val="2"/>
      </rPr>
      <t>do elektrody naklejane na rurkę intubacyjną dł.4 m , 4 kanały z uziemnieniem .</t>
    </r>
  </si>
  <si>
    <r>
      <t xml:space="preserve">Sonda bipolarna prosta </t>
    </r>
    <r>
      <rPr>
        <sz val="10"/>
        <rFont val="Arial"/>
        <family val="2"/>
      </rPr>
      <t xml:space="preserve">mikrowidelec ( dł.robocza 4,5 cm, przewód 3 m )do bezpośredniej stymulacji nerwów . Produkt jednorazowy . Opakowanie zbiorcze 10 sztuk. </t>
    </r>
  </si>
  <si>
    <r>
      <t xml:space="preserve">Wysokoprzepływowy </t>
    </r>
    <r>
      <rPr>
        <sz val="10"/>
        <rFont val="Arial"/>
        <family val="2"/>
      </rPr>
      <t xml:space="preserve"> d</t>
    </r>
    <r>
      <rPr>
        <b/>
        <sz val="10"/>
        <rFont val="Arial"/>
        <family val="2"/>
      </rPr>
      <t xml:space="preserve">wuświatłowy cewnik do hemodializy </t>
    </r>
    <r>
      <rPr>
        <sz val="10"/>
        <rFont val="Arial"/>
        <family val="2"/>
      </rPr>
      <t>:11,5 F ; 13 F dł: 150,200,250 mm . Z powłoką zmniejszającą liczbą powikłań zakrzepowych .Wysokoprzepływowy pojedynczy otwór napływu i powrotu , hydrofilny , z zestawem do implantacji zawierającym zmniejszyć liczbę powikłań zakrzepowych,wewnętrzną koszulką w kanale żylnym ułatwiającym implantację cewnika do naczynia.</t>
    </r>
  </si>
  <si>
    <r>
      <t xml:space="preserve">Jednorazowe komory </t>
    </r>
    <r>
      <rPr>
        <sz val="10"/>
        <rFont val="Arial"/>
        <family val="2"/>
      </rPr>
      <t>do posiadanych przez Szpital nawilżaczy przy respiratorach, modele:
- Fischer Paykel MR 730 APU
- Fischer Paykel MR 850 ARU</t>
    </r>
  </si>
  <si>
    <r>
      <t xml:space="preserve">Układ oddechowy jednorazowego </t>
    </r>
    <r>
      <rPr>
        <sz val="10"/>
        <rFont val="Arial"/>
        <family val="2"/>
      </rPr>
      <t>użytku do aparatu do resuscytacji NEOPUFF , Zawierający ramię wdechowe niepodgrzewane , długość linii wdechowej min 120 cm .   , na końcu układu musi znajdować się zastawka PEEP . Wejście do zastawki o parametrach : 15 mm średnica wewnętrzna , 19 mm średnica zewnętrzna .</t>
    </r>
  </si>
  <si>
    <r>
      <t xml:space="preserve">Dren do odsysania ran typu Redon </t>
    </r>
    <r>
      <rPr>
        <sz val="10"/>
        <rFont val="Arial"/>
        <family val="2"/>
      </rPr>
      <t xml:space="preserve">, sterylny , jednorazowego użytku. Standardowy elastyczny dren do odsysania typu REDON służący do oczyszczenia okolicy operowanej z treści płynnych ( krwi i płynu wysiękowego ). Wykonany z przezroczystej substancji syntetycznej, medycznej jakości. Wyposażony w standardową perforację.Wielkość otworów zależna od rozmiaru cewnika .  Rozmiar drenu: 14F,16F,18F,20F /długość 60 – 70 cm. </t>
    </r>
    <r>
      <rPr>
        <sz val="10"/>
        <color indexed="10"/>
        <rFont val="Arial"/>
        <family val="2"/>
      </rPr>
      <t xml:space="preserve">Z podłużną linią zapewniajacą widoczność w promieniach RTG. </t>
    </r>
    <r>
      <rPr>
        <sz val="10"/>
        <rFont val="Arial"/>
        <family val="2"/>
      </rPr>
      <t>Wymagana bezwzględna kompatybilność drenów z butelkami z pozycji nr 2 niniejszego pakietu. Pakowany podłużnie.</t>
    </r>
  </si>
  <si>
    <r>
      <t>Igła do trepanobiopsjii</t>
    </r>
    <r>
      <rPr>
        <sz val="10"/>
        <rFont val="Arial"/>
        <family val="2"/>
      </rPr>
      <t xml:space="preserve">  </t>
    </r>
    <r>
      <rPr>
        <sz val="10"/>
        <rFont val="Arial"/>
        <family val="2"/>
      </rPr>
      <t>9 G x 100-150 mm  i 11 G x 150 mm</t>
    </r>
  </si>
  <si>
    <r>
      <t>Ładunek</t>
    </r>
    <r>
      <rPr>
        <sz val="10"/>
        <rFont val="Arial"/>
        <family val="2"/>
      </rPr>
      <t xml:space="preserve"> do staplera liniowego wielorazowego użycia  z nożem, Sterylny  o długości 50 mm, lub 55 mm  wysokość zszywki 3,8 mm, </t>
    </r>
    <r>
      <rPr>
        <b/>
        <sz val="10"/>
        <rFont val="Arial"/>
        <family val="2"/>
      </rPr>
      <t>Lub kompletny stapler jednorazowego użycia</t>
    </r>
    <r>
      <rPr>
        <sz val="10"/>
        <rFont val="Arial"/>
        <family val="2"/>
      </rPr>
      <t xml:space="preserve"> . Rozmiar 50-</t>
    </r>
    <r>
      <rPr>
        <strike/>
        <sz val="10"/>
        <color indexed="10"/>
        <rFont val="Arial"/>
        <family val="2"/>
      </rPr>
      <t>55</t>
    </r>
    <r>
      <rPr>
        <sz val="10"/>
        <color indexed="10"/>
        <rFont val="Arial"/>
        <family val="2"/>
      </rPr>
      <t xml:space="preserve"> 60</t>
    </r>
    <r>
      <rPr>
        <sz val="10"/>
        <rFont val="Arial"/>
        <family val="2"/>
      </rPr>
      <t xml:space="preserve">
</t>
    </r>
  </si>
  <si>
    <r>
      <t xml:space="preserve">System do gromadzenia płynów o pojemności 0, 8 l </t>
    </r>
    <r>
      <rPr>
        <sz val="10"/>
        <rFont val="Arial"/>
        <family val="2"/>
      </rPr>
      <t xml:space="preserve">( wys. 16, 5 cm, średnica podstawy 7 cm ), 1,2 L, 2,0 L jednorazowego użytku, 
- Sztywne, przezroczyste pojemniki wykonane z polistyrenu z dołączoną pokrywą, z filtrem przeciwbakteryjnym i z zintegrowaną zastawką hydrofobową, średnica pokrywy 14,5 cm, szeroki port ( średnica 28 mm ) do pobierania próbek; króciec tandem; króćce ze zdejmowalnymi, kątowymi, obrotowymi łącznikami do podłączenia pacjenta i próżni,
- Przejrzysty sposób oznakowania połączeń,
- Wszystkie podłączenia umieszczone na pokrywie; na obrzeżach pokrywy muszą być przymocowane korki w sposób zabezpieczający przed przypadkowym zagubieniem, które umożliwią zabezpieczenie króćców po przepełnieniu pojemnika,
- Skala pomiarowa 0,8 l -  ( od 0 do 100 ml co 10 ml, od 100 ml do 800 ml co 25 ml ), 1,2 L i 2 L – ( od 0 do 200 ml co 25 ml i od 200 ml
do pełnej objętości pojemnika co 50 ml ).
</t>
    </r>
  </si>
  <si>
    <r>
      <t>Stapler do zamykania skóry</t>
    </r>
    <r>
      <rPr>
        <sz val="10"/>
        <rFont val="Arial"/>
        <family val="2"/>
      </rPr>
      <t xml:space="preserve">. Jednorazowy stapler skórny z 35 z zszywkami szerokimi pokrytymi policzteroetylenem dla ułatwienia penetracji oraz minimalizacji dolegliwości bólowych po znieczuleniu rany lub stapler powleczony teflonem 
WYMAGANIA  : Grubość zszywki :0,56 mm-  0,58 mm , szerokość: 6,9 mm-13 mm , wysokość: 3,25 mm - 3,9 mm .
</t>
    </r>
  </si>
  <si>
    <t>część 82</t>
  </si>
  <si>
    <t>Wielorazowy litotryptor mechaniczny, aluminiowy mechanizm nawijania kosza, blokujący niekontrolowane rozluźnienie ściskanego kosza, kompatybilny z kablem w poz. 4</t>
  </si>
  <si>
    <t>Kosz do usuwania ciał obcych, wielorazowy. Rozmiary 1,5x3,5cm / 2x4cm/ 2,5x5 cm/ 3x6cm. Kształt trapezoid, dormia-drut, miękki lub twardy spiralny, rozmiar 2x4 i 3x6.</t>
  </si>
  <si>
    <r>
      <t>Trokar z ostrzem liniowym, jednorazowego użytku.</t>
    </r>
    <r>
      <rPr>
        <sz val="10"/>
        <rFont val="Arial"/>
        <family val="2"/>
      </rPr>
      <t xml:space="preserve"> </t>
    </r>
    <r>
      <rPr>
        <b/>
        <sz val="10"/>
        <rFont val="Arial"/>
        <family val="2"/>
      </rPr>
      <t>Rozmiar 5 mm ,</t>
    </r>
    <r>
      <rPr>
        <sz val="10"/>
        <rFont val="Arial"/>
        <family val="2"/>
      </rPr>
      <t xml:space="preserve"> składający się z obturatora z osłonką zabezpieczającą ostrze/ z podwójnym wskaźnikiem zabezpieczenia, wzrokowym i dźwiękowym/ i wewnętrznie żłobionej przeźroczystej kaniuli, ułatwiającej stabilizację w powłokach. Wyposażony w kranik do insuflacji i desulfacji. Możliwość całkowitego rozdzielenia kaniuli od uszczelki ułatwiająca usunięcie preparatu i szybką desulfację.</t>
    </r>
    <r>
      <rPr>
        <sz val="10"/>
        <color indexed="10"/>
        <rFont val="Arial"/>
        <family val="2"/>
      </rPr>
      <t>lub trokar z ostrzem liniowym, jednorazowego użytku. Rozmiar 5 mm  ze: ściętą kaniulę wykonaną z poliwęglanu litego (makrolonu), spiralnie, jednorodnie, zewnętrznie żebrowaną, transparentną, standardową o dł. 100 mm, uchwyt do prawidłowego wprowadzenia ułatwiający fiksowanie kaniuli do powłok, dwustopniowy zawór do insuflacji pozwalający na umiejscowienie go co najmniej w trzech pozycjach, zdejmowalną uszczelkę, wyraźne oznaczenie rozmiaru trokaru na  grocie i kaniuli, ostrze płaskie, liniowe, dwustronnie ostrzone w kształcie litery V  w postaci mikronoża przecinającego powłoki o szerokości 3 mm, ekspozycję mikronoża  w jamie brzusznej 3 -5 mm,  dźwiękową i wzrokową  aktywację noża,  wbudowaną redukcję 3mm-5mm</t>
    </r>
  </si>
  <si>
    <r>
      <t xml:space="preserve">Zestaw do ciągłego znieczulenia zewnątrzoponowego.
</t>
    </r>
    <r>
      <rPr>
        <sz val="10"/>
        <rFont val="Arial"/>
        <family val="2"/>
      </rPr>
      <t>składający się z:
 -  zestaw nalepek na strzykawkę
Igłę TUOHY ze skalowaniem,
Strzykawkę niskooporową, 
cewnik zewnątrzoponowy z miękką końcówką z trzema otworami bocznymi – 20 G
Filtr
Zatrzaskowy łącznik,
System mocowania cewnika lub filtra,
Rozmiar : Igła - 18 G.
Skalowanie cewnika co 1 cm na dł. min 10 cm</t>
    </r>
  </si>
  <si>
    <r>
      <t xml:space="preserve">Czujnik pomiarowy śródmiąższowy, </t>
    </r>
    <r>
      <rPr>
        <sz val="10"/>
        <rFont val="Arial"/>
        <family val="2"/>
      </rPr>
      <t>czujnik mikroprocesorowy - nie wymaga kalibracji przed pomiarem, rozmiar 5F, długość przewodu 58cm, zakres pomiarowy -40 do +400mmHg, średni dryft czasowy nie większy niż 0.89mmHg po 100h pracy, tytanowa obudowa czujnika, w zestawie wiertło/śruba, produkt sterylny jednorazowy. Urządzenie do przekazu pomiaru ciśnienia śródczaszkowego z okablowaniem przedłużającym do monitora pacjenta posiadanego przez Szpital</t>
    </r>
  </si>
  <si>
    <r>
      <t>Zestaw z cewnikiem do ciągłej blokady nerwów obwodowych:</t>
    </r>
    <r>
      <rPr>
        <sz val="10"/>
        <rFont val="Arial"/>
        <family val="2"/>
      </rPr>
      <t>- wygięta igła (19G, promień krzywizny igły 50mm, długość igły 100mm),klips ze złączem luer-lock, cewnik ze znacznikami echogenicznymi na dł. 200mm zakończony złączem Luer-lock - filtr bakteryjny 0,2μm ze złączami luer-lock,- strzykawka 10ml, - dren przedłużający 300mm,</t>
    </r>
  </si>
  <si>
    <r>
      <t>Zestaw z cewnikiem do ciągłej blokady nerwów obwodowych:</t>
    </r>
    <r>
      <rPr>
        <sz val="10"/>
        <rFont val="Arial"/>
        <family val="2"/>
      </rPr>
      <t>- wygięta igła (19G, promień krzywizny igły 75mm, długość igły 160mm),klips ze złączem luer-lock, cewnik ze znacznikami echogenicznymi na dł. 200mm zakończony złączem Luer-lock - filtr bakteryjny 0,2μm ze złączami luer-lock,- strzykawka 10ml, - dren przedłużający 300mm,</t>
    </r>
  </si>
  <si>
    <r>
      <t>Mandryn do kaniul/ Obturator do venflonów.</t>
    </r>
    <r>
      <rPr>
        <sz val="10"/>
        <rFont val="Arial"/>
        <family val="2"/>
      </rPr>
      <t xml:space="preserve"> Standardowe rozmiary mandrynów do wyboru przez Zamawiajacego do  kaniul w rozmiarach  (0,9x25mm; 1,1 x 32-33 mm; 1,3x32-45 mm;  1,5x45mm;  1,7-1,8x45-50mm;  2,0-2,2 x45-50 mm)</t>
    </r>
  </si>
  <si>
    <r>
      <t>Strzykawka 3 ml, do gazometrii</t>
    </r>
    <r>
      <rPr>
        <sz val="10"/>
        <rFont val="Arial"/>
        <family val="2"/>
      </rPr>
      <t xml:space="preserve"> z 
heparyną litową, do analizatorów stanów krytycznych (kompatybilnych z analizatorem Zamawiającego Cobas B221)
Sterylna, jednorazowego użytku
Strzykawka powinna charakteryzować się 
 płynnością przepływu tłoka
Skala umieszczona na strzykawce powinna być czytelna, trwała ( niezmywalna )</t>
    </r>
  </si>
  <si>
    <r>
      <t xml:space="preserve">Zestaw do przetoczeń leków światłoczułych </t>
    </r>
    <r>
      <rPr>
        <sz val="10"/>
        <rFont val="Arial"/>
        <family val="2"/>
      </rPr>
      <t>kompatybilny z posiadanymi przez szpital pompami objętościowymi firmy Medima.</t>
    </r>
  </si>
  <si>
    <r>
      <t>Zestaw do przetoczeń-</t>
    </r>
    <r>
      <rPr>
        <sz val="10"/>
        <rFont val="Arial"/>
        <family val="2"/>
      </rPr>
      <t xml:space="preserve"> uniwersalne zestawy do podaży leków i płynów kompatybilny z posiadanymi przez szpital pompami objętościowymi firmy Medima .</t>
    </r>
  </si>
  <si>
    <r>
      <t xml:space="preserve">Trzy elektrody igłowe </t>
    </r>
    <r>
      <rPr>
        <sz val="10"/>
        <rFont val="Arial"/>
        <family val="2"/>
      </rPr>
      <t>(15 mm ,dł. Przewodu 1,5 m )  wtyczka touchproof 1,5 mm . Przewód pleciony czerwony/czarny/zielony. Produkt sterylny , jednorazowy. Opakowanie zbiorcze 10 kompletów.</t>
    </r>
  </si>
  <si>
    <r>
      <t>Para elektrod igłowych igłowych</t>
    </r>
    <r>
      <rPr>
        <sz val="10"/>
        <rFont val="Arial"/>
        <family val="2"/>
      </rPr>
      <t xml:space="preserve"> ( 20 mm , długość przewodu 2,0 m ) wtyczka touchproof . Różne pary kolorów przewodów w przeplocie. Produkt sterylny , jednorazowy . Opakowanie zbiorcze 10 par.</t>
    </r>
  </si>
  <si>
    <r>
      <t>Zestaw do wkłucia centralnego  4  światłowy , jednorazowego użytku .</t>
    </r>
    <r>
      <rPr>
        <sz val="10"/>
        <rFont val="Arial"/>
        <family val="2"/>
      </rPr>
      <t xml:space="preserve"> Cewnik wykonany z poliuretanu 16, 20 cm / 8,5 Fr/ 18,14,18,16 Ga.  cewnik widoczny w RTG , prowadnik z końcówką prostą i J / 0,032 , igła punkcyjna 18Ga/6,35 cm . Przepływy w poszczególnych kanałach : 16GA/dystalny-2700ml/godz, 14Ga/środkowy-5100ml/godz, 18Ga/środkowy- 1400ml/godz, 18Ga/proksymalny - 1600 ml/godz, Na opakowaniu podane szybkosci przeplywów oraz pojemność kanałów. </t>
    </r>
  </si>
  <si>
    <r>
      <t>Igła do znieczuleń podpajęczynówkowych z końcówką PENCIL – POINT,</t>
    </r>
    <r>
      <rPr>
        <sz val="10"/>
        <rFont val="Arial"/>
        <family val="2"/>
      </rPr>
      <t xml:space="preserve"> sterylna, jednorazowego użytku. Przezroczysta rowkowana nasadka igły umożliwiająca wizualizację płynu mózgowo – rdzeniowego, w zestawie z igłą prowadzącą 
Rozmiar: 25 G, dł. 88 mm lub 90 mm</t>
    </r>
  </si>
  <si>
    <r>
      <t xml:space="preserve">Igła do znieczulenia podpajęczynówkowego PENCIL – POINT, </t>
    </r>
    <r>
      <rPr>
        <sz val="10"/>
        <rFont val="Arial"/>
        <family val="2"/>
      </rPr>
      <t>sterylna, jednorazowego użytku.
przezroczysta rowkowana nasadka igły umożliwiająca wizualizację płynu mózgowo – rdzeniowego, w zestawie z igłą prowadzącą 20-21 G
Rozmiar: 26 G, dł. 88mm lub 90 mm</t>
    </r>
  </si>
  <si>
    <r>
      <t>Igła do znieczulenia podpajęczynówkowego PENCIL – POINT,</t>
    </r>
    <r>
      <rPr>
        <sz val="10"/>
        <rFont val="Arial"/>
        <family val="2"/>
      </rPr>
      <t xml:space="preserve"> sterylna, jednorazowego użytku.
przezroczysta rowkowana nasadka igły umożliwiająca wizualizację płynu mózgowo – rdzeniowego
w zestawie z igłą prowadzącą 20-21 G
Rozmiar:26 G, dł. 120 mm</t>
    </r>
  </si>
  <si>
    <t xml:space="preserve">Klipsy do tętniaków mózgu stałe . Rozmiar  i  kształt do wyboru przez zamawiającego z przedłożonego do oferty katalogu . </t>
  </si>
  <si>
    <t>Klips dociskający</t>
  </si>
  <si>
    <t>Klips czasowy do tetniaków mózgu  . Rozmiar i kształt do wyboru przez Zamawiającego z przedłozonego do oferty katalogu .</t>
  </si>
  <si>
    <t>Zacisk tętniakowy ,. Rozmiar i kształt do wyboru przez zamawiającego z przedłozonego do oferty katalogu .</t>
  </si>
  <si>
    <t xml:space="preserve">Wykonawca zobowiazany jest do dostarczenia  wraz z pierwszą dostawą  w cenie umowy  cztery urządzenia do kocy grzewczych ( kompatybilne z pozycją 1,2,3 pakietu ) .Urządzenie zasilane 230V wyposażone w giętki przewód grzewczy o minimalnej długości 1,5 m . System ogrzewania z wymuszonym obiegiem ciepłego powietrza. Regulowany zakres temperatury. Filtry antybakteryjne i antywirusowe o wysokiej skuteczności filtracji. Przepływ powietrza zapewniający szybką i bezpieczną regulację temperatury pacjenta.. Zabezpieczenia przed przegrzaniem : system alarmów wizualnych i dźwiękowych . Urządzenie na wózku jezdnym z blokadą kół.
</t>
  </si>
  <si>
    <t>część 213</t>
  </si>
  <si>
    <t>część 214</t>
  </si>
  <si>
    <t>część 227</t>
  </si>
  <si>
    <r>
      <t xml:space="preserve">Zestaw do pierwotnego wszczepiania protez głosowych </t>
    </r>
    <r>
      <rPr>
        <sz val="10"/>
        <rFont val="Arial"/>
        <family val="2"/>
      </rPr>
      <t>z jednorazowymi narzędziami do wykonania zabiegu. Zestaw w składzie:
- Transparentny protektor gardła - zapobiegający perforacji tylnej ścianki przełyku,
- Cienka specjalnie zagięta metalowa igła punkcyjna z kanałem wewnętrznym do przeprowadzania prowadnika.
- Prowadnica z tworzywa sztucznego,
- Rozszerzadło z zamocowaną protezą (gotową do aplikacji) oraz kanałem do mocowania prowadnika.</t>
    </r>
  </si>
  <si>
    <r>
      <t xml:space="preserve">Prowadnica z tworzywa sztucznego do protez głosowych </t>
    </r>
    <r>
      <rPr>
        <sz val="10"/>
        <rFont val="Arial"/>
        <family val="2"/>
      </rPr>
      <t>do zakładania protezy od strony przełyku :
- Proteza widoczna w promieniach RTG, Długość 70 cm ,W połowie długości jest stoper do wejścia zaimplantowanej protezy</t>
    </r>
  </si>
  <si>
    <r>
      <t xml:space="preserve">Preparat do wypełniania kanałów cewników dializacyjnych, stosowany w celu prawidłowej drożności cewnika, </t>
    </r>
    <r>
      <rPr>
        <sz val="10"/>
        <rFont val="Arial"/>
        <family val="2"/>
      </rPr>
      <t xml:space="preserve">zawierający 2% taurolidynę lub 4% cytrynian sodu  w fiolkach o objętościach 5ml - 6 ml.  . </t>
    </r>
  </si>
  <si>
    <r>
      <t>Jednorazowy filtr CO2,</t>
    </r>
    <r>
      <rPr>
        <sz val="10"/>
        <rFont val="Arial"/>
        <family val="2"/>
      </rPr>
      <t xml:space="preserve"> sterylny, kompatybilny z insuflatorem używanym w szpitalu.</t>
    </r>
  </si>
  <si>
    <r>
      <t>Zestaw silikonowych, autoklawowanych drenów płuczących</t>
    </r>
    <r>
      <rPr>
        <sz val="10"/>
        <rFont val="Arial"/>
        <family val="2"/>
      </rPr>
      <t xml:space="preserve"> z Luer Lock. (20 cykli sterylizacyjnych). Dreny stosowane są do pompy używanej w szpitalu.</t>
    </r>
  </si>
  <si>
    <r>
      <t>Dren do pompy służący do odsysania</t>
    </r>
    <r>
      <rPr>
        <sz val="10"/>
        <rFont val="Arial"/>
        <family val="2"/>
      </rPr>
      <t xml:space="preserve"> z wbudowanym filtrem HYDROPHOBIC. 28-dniowy kompatybilny z pompą używaną w szpitalu.</t>
    </r>
  </si>
  <si>
    <r>
      <t>Konwerter redukcja,</t>
    </r>
    <r>
      <rPr>
        <sz val="10"/>
        <rFont val="Arial"/>
        <family val="2"/>
      </rPr>
      <t xml:space="preserve"> trokar z uszczelnieniem 10/5 mm</t>
    </r>
  </si>
  <si>
    <r>
      <t xml:space="preserve">Kapturek uszczelniający </t>
    </r>
    <r>
      <rPr>
        <sz val="10"/>
        <rFont val="Arial"/>
        <family val="2"/>
      </rPr>
      <t>o średnicy 5,5 mm</t>
    </r>
  </si>
  <si>
    <r>
      <t>Sonda arganowa- endoskopowa / gastroskopowa</t>
    </r>
    <r>
      <rPr>
        <sz val="10"/>
        <rFont val="Arial"/>
        <family val="2"/>
      </rPr>
      <t>, kolanoskopowa / giętka  do tamowania krwawień. Kanał roboczy 2,3 mm, długość 2,2 m, końcówka ze środkowym ujściem . Kompatybilne z posiadanym przez szpital sprzętem Erbe APC i ICC 200 .</t>
    </r>
  </si>
  <si>
    <r>
      <t xml:space="preserve">Hemokoncentrator z zestawem drenów.
</t>
    </r>
    <r>
      <rPr>
        <sz val="10"/>
        <rFont val="Arial"/>
        <family val="2"/>
      </rPr>
      <t xml:space="preserve">Pole powierzchni membrany 0,4 – 0,8 m 
Wypełnienie maksymalne do 110 ml, lub 51 ml 
Wykonanie z polysulfonu lub polieterosulfonu.
</t>
    </r>
  </si>
  <si>
    <r>
      <t xml:space="preserve">Prowadnice jednorazowego użytku </t>
    </r>
    <r>
      <rPr>
        <sz val="10"/>
        <rFont val="Arial"/>
        <family val="2"/>
      </rPr>
      <t>wykorzystywane w różnego typu punkcjach pod kontrolą USG. Zestaw zawiera bezlateksową osłonę, żel oraz elastyczne opaski mocujące. Prowadnice akceptują igły 14-23 G. Zestaw zawiera 24 szt. prowadnic. Wymagana kompatybilność z aparatem Toshiba Aplio 400 z głowicą konweksową PVT-375 BT 3,5Mhz</t>
    </r>
  </si>
  <si>
    <r>
      <t xml:space="preserve">Niskooporowa wszczepialna silikonowa proteza głosowa </t>
    </r>
    <r>
      <rPr>
        <sz val="10"/>
        <rFont val="Arial"/>
        <family val="2"/>
      </rPr>
      <t>w rozmiarach : 4,5mm; 6mm; 8mm; 10mm; 12,5mm.
Proteza uniwersalna do wszczepiania pierwotnego podczas laryngektomii i do wszczepiania wtórnego do przetoki wytworzonej po zagojeniu tracheostomii. Posiadająca pierścień z tworzywa widocznego w promieniach rentgenowskich oraz elastyczne kołnierze (od strony przełyku i od strony stomy) umożliwiające zakładanie protezy do przetoki przełykowo-gardłowej z dwóch stron tj. z dojścia przedniego - przez tracheostomię oraz z dojścia tylnego- od strony przełyku z użyciem giętkiej prowadnicy. Proteza jest łatwo czyszczona za pomocą szczoteczki.  
Proteza jest w opakowaniu sterylnym.
Korpus protezy (obudowa jednokierunkowej zastawki)  widoczny w promieniach rentgenowskich .
Opakowanie zawiera protezę oraz wielorazową szczoteczkę do czyszczenia protezy, instrukcję dla lekarza i pacjenta w języku polskim.</t>
    </r>
  </si>
  <si>
    <r>
      <t xml:space="preserve">Śródoperacyjny koc grzewczy z otworem </t>
    </r>
    <r>
      <rPr>
        <sz val="10"/>
        <rFont val="Arial"/>
        <family val="2"/>
      </rPr>
      <t>-koc z dostępem chirurgicznym wymiary min.200cmx90-</t>
    </r>
    <r>
      <rPr>
        <sz val="10"/>
        <color indexed="10"/>
        <rFont val="Arial"/>
        <family val="2"/>
      </rPr>
      <t>91</t>
    </r>
    <r>
      <rPr>
        <sz val="10"/>
        <rFont val="Arial"/>
        <family val="2"/>
      </rPr>
      <t>cm wykonany z tkaniny odpornej na rozdarcie, przebicie i zamoczenie wykonany z materiału nie zawierającego lateksu,radioprzeziernego , bez konieczności usuwania koca z ciała pacjenta przy wykonywaniu badań obrazowego rtg, materiału umożliwiający równomierny, swobodny przepływ powietrza , sterylny, jednorazowego użytku, sposób otwierania zapewniający ochronę sterylności , taśma samoprzylepna antyalergiczna pozwalająca na przymocowanie koca, zapobiegająca zsuwaniu się , co najmniej jeden otwór lub rękaw zapewniający sterylne połączenie koca z urządzeniem grzewczym umiejscowienie otworu do podłączenia urządzenia grzewczego umożliwiające zarówno zawieszenie urządzenia na stole operacyjnym , jak i umieszczenie go na dedykowanym do tego wózku pod stołem operacyjnym.</t>
    </r>
  </si>
  <si>
    <r>
      <t>Koc grzewczy na dolne partie ciała</t>
    </r>
    <r>
      <rPr>
        <sz val="10"/>
        <rFont val="Arial"/>
        <family val="2"/>
      </rPr>
      <t>- koc na dolne partie ciała wymiary min.130cmx90-</t>
    </r>
    <r>
      <rPr>
        <sz val="10"/>
        <color indexed="10"/>
        <rFont val="Arial"/>
        <family val="2"/>
      </rPr>
      <t>91</t>
    </r>
    <r>
      <rPr>
        <sz val="10"/>
        <rFont val="Arial"/>
        <family val="2"/>
      </rPr>
      <t>cm wykonany z tkaniny odpornej na rozdarcie, przebicie i zamoczenie wykonany z materiału nie zawierającego lateksu, radioprzeziernego, bez konieczności usuwania koca z ciała pacjenta  przy wykonywaniu badań obrazowego rtg, materiał umożliwiający równomierny, swobodny przepływ powietrza , , taśma samoprzylepna antyalergiczna pozwalająca na  przymocowanie koca, zapobiegająca zsuwaniu się , co najmniej jeden otwór lub rękaw zapewniający sterylne połączenie koca z urządzeniem grzewczym umiejscowienie otworu do podłączenia urządzenia grzewczego umożliwiające zarówno zawieszenie urządzenia na stole operacyjnym , jak i umieszczenie go na dedykowanym do tego wózku pod stołem operacyjnym.</t>
    </r>
  </si>
  <si>
    <t>Kompletny zestaw drenów jednorazowych używanych w trakcie zabiegów laryngologicznych  kompatybilnych z urządzeniem Szpitalnym firmy Storz :  Unidrive Eco .</t>
  </si>
  <si>
    <t>19.</t>
  </si>
  <si>
    <t>Zestaw Drenu  płuczącego , wielorazowy kompatybilny z pompą typu KARL STORZ HAMOU ENDOMAT (HYS ) stosowaną w szpitalu.</t>
  </si>
  <si>
    <t>część 199</t>
  </si>
  <si>
    <t>część 200</t>
  </si>
  <si>
    <t>część 113</t>
  </si>
  <si>
    <t>część 114</t>
  </si>
  <si>
    <t>część 115</t>
  </si>
  <si>
    <t>część 116</t>
  </si>
  <si>
    <t>część 117</t>
  </si>
  <si>
    <t>Jednorazowy układ z zastawką do Oxyloga 3000 i 3000 plus o dł 3 m .</t>
  </si>
  <si>
    <t>część 133</t>
  </si>
  <si>
    <t>część 134</t>
  </si>
  <si>
    <t>część 135</t>
  </si>
  <si>
    <t xml:space="preserve">Klipsy tytanowe- zacisk naczyniowy wykorzystywane do zabiegów kardiochirurgicznych. Rozmiar S - mały. O wymiarach :długość zamkniętego klipsa 2,8-3,00 mm, długość otwartego klipsa 2,3-2,5 mm. Klipsy posiadające zewnętrzną rzeźbę , zapewniającą stabilność w klipsownicy oraz  wewnętrzną rzeźbę , zabezpieczającą klips przed spadnięciem z naczynia. 6 klipsów w magazynku .
</t>
  </si>
  <si>
    <t xml:space="preserve">Klipsy tytanowe zacisk -naczyniowy wykorzystywane do zabiegów kardiochirurgicznych. Rozmiar M - średni.. O wymiarach :długość zamkniętego klipsa 4,8-5,00 mm, długość otwartego klipsa 2,8-3,00 mm. Klipsy posiadające zewnętrzną rzeźbę , zapewniającą stabilność w klipsownicy oraz  wewnętrzną rzeźbę , zabezpieczającą klips przed spadnięciem z naczynia. 6 klipsów w magazynku .
</t>
  </si>
  <si>
    <t>Wykonawca  zobowiązany jest dostarczyć wraz z pierwszą dostawą na czas trwania umowy w cenie umowy : 14 Klipsownic S oraz 8 Klipsownic M , jak również zapewnić ich wymianę na swój koszt, w przypadku zużycia.</t>
  </si>
  <si>
    <t>część 136</t>
  </si>
  <si>
    <t>komplet</t>
  </si>
  <si>
    <t>część 137</t>
  </si>
  <si>
    <t>część 138</t>
  </si>
  <si>
    <t xml:space="preserve">Kaniula nosowa </t>
  </si>
  <si>
    <t xml:space="preserve">Krem do elektrod </t>
  </si>
  <si>
    <t>Pasta do elektrod</t>
  </si>
  <si>
    <t xml:space="preserve">Żel przewodząco-klejący </t>
  </si>
  <si>
    <t>Elektrody jednorazowe z kablem na brodę / op. 10 szt.</t>
  </si>
  <si>
    <t>op</t>
  </si>
  <si>
    <t>ELEKTRODA AMBU pod oczy / op. 25 szt.</t>
  </si>
  <si>
    <t>Elektroda EKG / op. 50 szt.</t>
  </si>
  <si>
    <t>część 83</t>
  </si>
  <si>
    <t>magaz.</t>
  </si>
  <si>
    <t>część 84</t>
  </si>
  <si>
    <r>
      <t xml:space="preserve">Szant szyjny </t>
    </r>
    <r>
      <rPr>
        <sz val="10"/>
        <rFont val="Arial"/>
        <family val="2"/>
      </rPr>
      <t>o średnicy 12F/9F - 15F/10F, długość 15 cm. Płynnie zwężający się, zakończony kulistymi rozszerzeniami w kształcie balonika, znakowany na długości 12cm, znacznik co 1 cm.</t>
    </r>
  </si>
  <si>
    <r>
      <t xml:space="preserve">Zestaw do pobierania wydzieliny
</t>
    </r>
    <r>
      <rPr>
        <sz val="10"/>
        <rFont val="Arial"/>
        <family val="2"/>
      </rPr>
      <t>Zestaw jednorazowego użytku, sterylny dający możliwość pobierania wydzieliny z dróg oddechowych podczas odsysania zaintubowanego pacjenta – kompatybilny z cewnikami do odsysania dróg oddechowych, umożliwiający wykonanie BAL – u.
Pojemnik o pojemności min 40 ml</t>
    </r>
  </si>
  <si>
    <r>
      <t xml:space="preserve">Zestaw do pobierania wydzieliny
</t>
    </r>
    <r>
      <rPr>
        <sz val="10"/>
        <rFont val="Arial"/>
        <family val="2"/>
      </rPr>
      <t>Zestaw jednorazowego użytku, sterylny dający możliwość pobierania wydzieliny z dróg oddechowych podczas odsysania zaintubowanego pacjenta – kompatybilny z cewnikami do odsysania dróg oddechowych, umożliwiający wykonanie BAL – u.
Pojemnik o pojemności od 15-20 ml</t>
    </r>
  </si>
  <si>
    <r>
      <t xml:space="preserve">Łacznik do pobierania leku z fiolki do strzykawki z połączeniem bezigłowym , </t>
    </r>
    <r>
      <rPr>
        <sz val="10"/>
        <rFont val="Arial"/>
        <family val="2"/>
      </rPr>
      <t xml:space="preserve">kompatybilny z luer-lock i luer-slip, przyrząd z filtrem powietrza 0,2 um do przygotowywania i podawania leków do chemiterapii . Produkt bezlateksowy i bez PCV , objętość napełniania wstępnego 0,3-0,4 ml , długość 6,2-6,4 cm , sterylny. Z automatycznym cofaniem się zastawki po usunięciu końcówki luer, które zapobiega ewentualnemu wyciekowi płynu z fiolki. Łacznik nie posiadający żadnego dodatkowego , otwieranego gfiltra .  </t>
    </r>
  </si>
  <si>
    <r>
      <t xml:space="preserve">
</t>
    </r>
    <r>
      <rPr>
        <b/>
        <sz val="10"/>
        <rFont val="Arial"/>
        <family val="2"/>
      </rPr>
      <t>Igła do znieczulenia podpajęczynówkowego PENCIL – POINT</t>
    </r>
    <r>
      <rPr>
        <sz val="10"/>
        <rFont val="Arial"/>
        <family val="2"/>
      </rPr>
      <t xml:space="preserve">, sterylna,  jednorazowego użytku. Przezroczysta rowkowana nasadka igły umożliwiająca wizualizację płynu mózgowo – rdzeniowego,
</t>
    </r>
    <r>
      <rPr>
        <strike/>
        <sz val="10"/>
        <rFont val="Arial"/>
        <family val="2"/>
      </rPr>
      <t xml:space="preserve">
</t>
    </r>
    <r>
      <rPr>
        <b/>
        <sz val="10"/>
        <rFont val="Arial"/>
        <family val="2"/>
      </rPr>
      <t xml:space="preserve">Rozmiar: 22 G, dł. 90 mm
</t>
    </r>
    <r>
      <rPr>
        <sz val="10"/>
        <rFont val="Arial"/>
        <family val="2"/>
      </rPr>
      <t xml:space="preserve">
</t>
    </r>
  </si>
  <si>
    <r>
      <t>Elektrody do pomiaru indeksu bispektralnego . Specjalistyczny, jednopacjentowy czujnik dla d</t>
    </r>
    <r>
      <rPr>
        <sz val="10"/>
        <rFont val="Calibri"/>
        <family val="2"/>
      </rPr>
      <t xml:space="preserve">orosłych do analizy bispektralnej. Służy monitorowaniu czynności mózgu, zapewniając obiektywną ocenę głębokości sedacji w trakcie wentylacji mechanicznej, zwiotczenia, zabiegu operacyjnego. </t>
    </r>
  </si>
  <si>
    <r>
      <t xml:space="preserve">Czujnik saturacji SPO2 </t>
    </r>
    <r>
      <rPr>
        <sz val="10"/>
        <rFont val="Arial"/>
        <family val="2"/>
      </rPr>
      <t xml:space="preserve">w technologii MASIMO set, typu  LNCS NEO - Pt, dla pacjentów o wadze &lt; 1 kg , połączenie z kablem 9 pionowe. </t>
    </r>
  </si>
  <si>
    <r>
      <t xml:space="preserve">Para elektrod igłowych </t>
    </r>
    <r>
      <rPr>
        <sz val="10"/>
        <rFont val="Arial"/>
        <family val="2"/>
      </rPr>
      <t xml:space="preserve">izolowanych 90 st.do m.żwacza ( dł.igły 20 mm , ekspozycja 3 mm lub aktywana końcówka 3mm, dł. Przewodu 1.2m ) wtyczka touchproof czerwona /czarna/zielona 1,5 mm lub wtyczna touchproof 1,5 mm , produkt sterylny jednorazowego użytku . Opakowanie 10 sterylnych par. </t>
    </r>
  </si>
  <si>
    <r>
      <t xml:space="preserve">Ssak neurochirurgiczny z funkcją stymulacji monopolarnej </t>
    </r>
    <r>
      <rPr>
        <sz val="10"/>
        <rFont val="Arial"/>
        <family val="2"/>
      </rPr>
      <t xml:space="preserve">( śr.3mm, dł.robocza 9 -12 cm , dł.całkowita 12-20 cm ) do bezpośredniej stymulacji dróg korowo- rdzeniowych , w komplecie przewód podłączeniowy i elektroda igłowa ( 2 biegun ) Wyrób sterylny opakowanie zbiorcze 5 sterylnych szt. </t>
    </r>
  </si>
  <si>
    <r>
      <t xml:space="preserve">Elektroda </t>
    </r>
    <r>
      <rPr>
        <strike/>
        <sz val="10"/>
        <rFont val="Arial"/>
        <family val="2"/>
      </rPr>
      <t xml:space="preserve"> </t>
    </r>
    <r>
      <rPr>
        <sz val="10"/>
        <rFont val="Arial"/>
        <family val="2"/>
      </rPr>
      <t xml:space="preserve">do odbioru lub stymulacji potencjałów wewnątrz - i zewnątrzrdzeniowych typu fali D, długość 1-2 m , srednica 1 mm , wtyczka touchproof ( 1,5 mm ) , jednorazowa , sterylna . Opakowanie zbiorcze 5 sztuk . </t>
    </r>
  </si>
  <si>
    <r>
      <t>Zestaw do cewnikowania żył centralnych metodą Seldingera,</t>
    </r>
    <r>
      <rPr>
        <sz val="10"/>
        <rFont val="Arial"/>
        <family val="2"/>
      </rPr>
      <t xml:space="preserve"> cewnik 5-światłowy 9,5 FR/16,14,18,18,18Ga/16 cm. Zestaw powinien zawierać:
- igła punkcyjna 18 Ga/ 6,35 cm
- prowadnik 0,032"/60 cm, ze znacznikami informującymi o głębokości wprowadzenia, z jednej strony końcówka  "J" z drugiej miękka, prosta końcówka. 
Zestaw powinien zawierać jeszcze:
- rozszerzadło
- dodatkowe skrzydełka mocujące,
-  Przepływy w poszczególnych kanałach :16Ga/dystalny-4200ml/godz,14Ga/środkowy-6465 ml/godz, 18Ga/środkowy-1535ml/godz., 18Ga/środkowy-1490 ml/godz,18Ga/proksymalny-1590 ml/godz. </t>
    </r>
    <r>
      <rPr>
        <sz val="10"/>
        <color indexed="10"/>
        <rFont val="Arial"/>
        <family val="2"/>
      </rPr>
      <t xml:space="preserve">lub Zestawu do wkłucia centralnego, jednorazowego użytku, jałowy, składający się z: cewnik centralny 5-światłowy 10 Fr/dł. 20 cm lub 25cm 14Ga/17Ga/17Ga/19Ga/19Ga wykonany z poliuretanu, widoczny w RTG, zakładany metodą Seldingera, nasadki bezigłowe, prowadnik z elastyczną końcówką T-J w plastikowej osłonce o śr. 0,081mm, igła punkcyjna 18Ga 7cm, rozszerzadło, strzykawka, czerwony pojemnik na ostre elementy, skalpel, zestaw umieszczony na tacy, całość sterylna. </t>
    </r>
  </si>
  <si>
    <r>
      <t xml:space="preserve">Rurka tracheostomijna z mankietem, sterylna, jednorazowego użytku.
</t>
    </r>
    <r>
      <rPr>
        <sz val="10"/>
        <rFont val="Arial"/>
        <family val="2"/>
      </rPr>
      <t xml:space="preserve">
Rurka tracheotomijna z mankietem, jednorazowego użytku, sterylna wykonana z termoplastycznego silikonowego PCV zapewniającego dużą elastyczność oraz idealne dopasowanie do dróg oddechowych,
Rurka wyposażona w przezroczysty kołnierz, tasiemkę mocującą oraz sztywny mandryn z otworem na prowadnicę Seldingera służący do zakładania rurki,
Rurka wyposażona w znacznik głębokości wprowadzenia rurki.
Rozmiar: od 6 mm-do 10 mm / również rozmiary połówkowe /</t>
    </r>
  </si>
  <si>
    <r>
      <t xml:space="preserve">Rurka tracheostomijna z mankietem  i  odsysaniem z przestrzeni pod głośniowej, sterylna jednorazowego użytku.
</t>
    </r>
    <r>
      <rPr>
        <sz val="10"/>
        <rFont val="Arial"/>
        <family val="2"/>
      </rPr>
      <t xml:space="preserve">
Rurka tracheostomijna z mankietem i odsysaniem z przestrzeni podgłośniowej, jednorazowego użytku, sterylna, wykonana z termoplastycznego silikonowanego PCV zapewniającego dużą elastyczność oraz idealne dopasowanie do dróg oddechowych,
Rurka wyposażona w mankiet uszczelniający z odsysaniem przestrzeni pod głośniowej, przezroczysty kołnierz, tasiemkę mocującą oraz sztywny mandryn z otworem na prowadnicę Seldingera służący do zakładania rurki,
Rurka wyposażona w znaczniki głębokości wprowadzenia rurki.
Rozmiar: od 6,00 mm - 10,00 mm / również rozmiary połówkowe /</t>
    </r>
  </si>
  <si>
    <r>
      <t xml:space="preserve">Rurka tracheostomijna z mankietem  z regulowanym położeniem kołnierza, sterylna jednorazowego użytku.
</t>
    </r>
    <r>
      <rPr>
        <sz val="10"/>
        <rFont val="Arial"/>
        <family val="2"/>
      </rPr>
      <t xml:space="preserve">
Rurka tracheostomijna z mankietem i odsysaniem z przestrzeni pod głośniowej, jednorazowego użytku, sterylna, wykonana z termoplastycznego, półprzezroczystego, silikonowanego PCV zapewniającego dużą elastyczność oraz idealne dopasowanie do dróg oddechowych, Rurka wyposażona w mankiet o regulowanym położeniu kołnierza Rurka wyposażona w znaczniki głębokości wprowadzenia rurki oraz niebieską linię widoczną w promieniach RTG.
Rozmiar:/od 6,00 - do 10 mm  /</t>
    </r>
  </si>
  <si>
    <r>
      <t xml:space="preserve">Opaska do rurki tracheostomijnej </t>
    </r>
    <r>
      <rPr>
        <sz val="10"/>
        <rFont val="Arial"/>
        <family val="2"/>
      </rPr>
      <t>, wykonana z miękkiego , elastycznego materiału dla dorosłych z mocowaniem na rzep , sterylna , jednorazowego użytku</t>
    </r>
  </si>
  <si>
    <r>
      <t xml:space="preserve">Zestaw do torakocentozy </t>
    </r>
    <r>
      <rPr>
        <sz val="10"/>
        <rFont val="Arial"/>
        <family val="2"/>
      </rPr>
      <t>metodą Seldingera</t>
    </r>
  </si>
  <si>
    <r>
      <t xml:space="preserve">Zestaw do kardioplegii krwistej 4:1  ze spiralą, </t>
    </r>
    <r>
      <rPr>
        <sz val="10"/>
        <rFont val="Arial"/>
        <family val="2"/>
      </rPr>
      <t>sterylny jednorazowego użytku. Zawierający :
-port pomiaru temperatury kompatybilny z pompą Stockert , kompatybilne z pompą Stockert wejście umożliwiające pomiar ciśnienia , pułapkę do zatorów powietrznych , spirala do chłodzenia płynu kardioplegicznego , dwie igły plastikowe biorcze , dwukanałowe w osłonkach do podłączania pojemnika z płynem kardioplegicznym . Wykonanie z materiałów nietrombogennych i apirogennych , dreny zakładane na bieżnię rolki wykonane z silasticu o średnicy 1/4x1/16 i 1/8x1/16 , oddzielnie pakowany dren podawany z pola operacyjnego o dł. 1,8 -2 m zakończony odpowiednimi łącznikami. Sposób pakowania drenów z przeznaczeniem na montowanie zestawu w części jałowej  pola operacyjnego i w części pompy</t>
    </r>
  </si>
  <si>
    <r>
      <t xml:space="preserve">Zestaw do kardioplegii krystalicznej ze spiralą </t>
    </r>
    <r>
      <rPr>
        <sz val="10"/>
        <rFont val="Arial"/>
        <family val="2"/>
      </rPr>
      <t>: Zawierający port pomiaru temperatury kompatybilny z pompą Stockert , kompatybilne z pompą Stockert wejście umożliwiające pomiar ciśnienia , pułapkę do zatorów powietrznych , spiralę do chłodzenia płynu kardioplegicznego , dwie igły plastikowe biorcze , dwukanałowe , w osłonkach do podłączania pojemnika z płynem kardioplegicznym .</t>
    </r>
  </si>
  <si>
    <r>
      <t xml:space="preserve">Przewody pacjenta do respiratora. </t>
    </r>
    <r>
      <rPr>
        <sz val="10"/>
        <rFont val="Arial"/>
        <family val="2"/>
      </rPr>
      <t xml:space="preserve">Jednorazowy układ oddechowy z rur karbowanych o stałe długości dla dorosłych z </t>
    </r>
    <r>
      <rPr>
        <b/>
        <sz val="10"/>
        <rFont val="Arial"/>
        <family val="2"/>
      </rPr>
      <t>powłoka antybakteryjną,</t>
    </r>
    <r>
      <rPr>
        <sz val="10"/>
        <rFont val="Arial"/>
        <family val="2"/>
      </rPr>
      <t xml:space="preserve"> w skład którego wchodzą: 2 gałęzie o długości od 1,6 do 1,8 m, zakończone łącznikami 22F od strony aparatury, łącznik Y zintegrowany z gałęziami.</t>
    </r>
  </si>
  <si>
    <r>
      <t xml:space="preserve">Zestaw do transfuzji wymiennej krwi dla noworodka
składający się z:
</t>
    </r>
    <r>
      <rPr>
        <sz val="10"/>
        <rFont val="Arial"/>
        <family val="2"/>
      </rPr>
      <t>1 kaniula pępkowa o rozmiarze 5F
1 kaniula pępkowa o rozmiarze 7F
2 strzykawki 20ml
1 strzykawka10ml
1 igła 0,5x15
1 pojemnik
1 zestaw do przetaczania krwi
1 linijka 
3 gaziki
1 serweta
1 para rękawiczek
1 karta kontrolna
1 dren do odprowadzania krwi
1 czterodrożny kranik z lateksowym łącznikiem do podawania leków</t>
    </r>
  </si>
  <si>
    <r>
      <t>Łącznik karbowany,</t>
    </r>
    <r>
      <rPr>
        <sz val="10"/>
        <rFont val="Arial"/>
        <family val="2"/>
      </rPr>
      <t xml:space="preserve"> wewnętrznie gładki o długości 15 - 18 cm, jednorazowego użytku, sterylny, z kominkiem umożliwiającym odsysanie i bronchoskopie z miękkim zamknięciem.</t>
    </r>
  </si>
  <si>
    <r>
      <t xml:space="preserve">Szczoteczki cytologiczne wachlarzowe </t>
    </r>
    <r>
      <rPr>
        <sz val="10"/>
        <rFont val="Arial"/>
        <family val="2"/>
      </rPr>
      <t>o szerokości podstawy części wachlarzowej 1,8-2  mm. .Sterylnie pakowana, pojedynczo.</t>
    </r>
  </si>
  <si>
    <t>Pas piersiowy kompatybilny z posiadanym przez Zamawiającego urządzeniem do zewnętrznego masażu serca Zool Auto Pulse</t>
  </si>
  <si>
    <t>część 46</t>
  </si>
  <si>
    <t>część 17</t>
  </si>
  <si>
    <t>część 18</t>
  </si>
  <si>
    <t>część 19</t>
  </si>
  <si>
    <t>część 105</t>
  </si>
  <si>
    <t>część 106</t>
  </si>
  <si>
    <t>Zestaw do diurezy godzinowej, sterylny z możliwością pomiaru ciśnienia śrudbrzusznego.Pomiar ciśnienia śródbrzusznego odbywa się na  zasadzie manometrycznej i tworzy z workiem do godzinowej diurezy gotowy połączony fabrycznie zestaw.
- Sterylny,
- Komora pomiarowa 400 – 600 ml, z co najmniej trzy stopniową skalą gradacji, w tym pierwszy stopień skalowany co 1 ml do pojemności 40 – 50 ml, opróżniany jedna ręką, bez konieczności manewrowania komorą.
- Worek zbiorczy od 2 – 3 L z kranikiem spustowym oraz zakładką na kranik,
- Filtr hydrofobowy w worku i komorze, zastawka antyzwrotna w worku i wbudowana w łącznik drenu posiadający bezigłowy port do pobierania próbek,
- Dren łączący dwuświatłowy ok. 1 m zabezpieczony spiralą antyzagięciową na wejściu do komory pomiarowej, paski do mocowania
- Dren do pomiaru ciśnienia śródbrzusznego.</t>
  </si>
  <si>
    <t>miesiąc</t>
  </si>
  <si>
    <t>część 171</t>
  </si>
  <si>
    <t>część 172</t>
  </si>
  <si>
    <t>część 173</t>
  </si>
  <si>
    <t>część 174</t>
  </si>
  <si>
    <t>część 35</t>
  </si>
  <si>
    <t>część 38</t>
  </si>
  <si>
    <t>część 39</t>
  </si>
  <si>
    <t>część 40</t>
  </si>
  <si>
    <t>część 41</t>
  </si>
  <si>
    <t>część 74</t>
  </si>
  <si>
    <t>część 75</t>
  </si>
  <si>
    <t>część 156</t>
  </si>
  <si>
    <t>część 157</t>
  </si>
  <si>
    <t>część 158</t>
  </si>
  <si>
    <t>część 65</t>
  </si>
  <si>
    <t>część 36</t>
  </si>
  <si>
    <t>Siatka wewnątrzotrzewnowa ze skondensowanego polietrafluoroetylenu, jednowarstwowa makroporowata, gęstość 0,9 g/cm3, grubość 0,15mm, pory w kształcie gwieździstym 2,4mm, owalna Rozmiar 20 cmx30 cm</t>
  </si>
  <si>
    <t>Siatki pakowane płasko</t>
  </si>
  <si>
    <t>część 37</t>
  </si>
  <si>
    <t>Wymagana kompatybilność z pompą Graseby 3000 posiadaną przez Zamawiającego</t>
  </si>
  <si>
    <t>część 71</t>
  </si>
  <si>
    <t>część 72</t>
  </si>
  <si>
    <t>część 73</t>
  </si>
  <si>
    <t>zest.</t>
  </si>
  <si>
    <t>Rezerwuar tlenu Mark IV</t>
  </si>
  <si>
    <t>część 76</t>
  </si>
  <si>
    <t>część 165</t>
  </si>
  <si>
    <t>część 166</t>
  </si>
  <si>
    <t>część 167</t>
  </si>
  <si>
    <t xml:space="preserve">Siatka do łapania (usuwania ) polipów rozmiar średni . </t>
  </si>
  <si>
    <t>część 204</t>
  </si>
  <si>
    <t>Strzykawka - konstrukcja całkowicie szczelna, zamknięta, uniemożliwiająca demontaż tłoka, połączona trwale z konektorem (umożliwiającym pobranie roztworu leku cytostatycznego z fiolki w systemie hermetycznie zamkniętym). Strzykawka zawiera sterylne powietrze wewnątrz, jest zaopatrzona w uszczelkę typu O-ring 3-warstwową, uniemożliwiającą uwalnianie się oparów/aerozoli poprzez tylną część strzykawki. Wewnątrz strzykawki rurka ze stali nierdzewnej, w której znajdują się dwie igły, jedna dla płynu wykorzystywana do transferu leku, druga dla sterylnego powietrza dostarczanego ze strzykawki do fiolki. Strzykawka w pełni bezpieczna uniemożliwiająca nieświadome ukłucie. Materiały z których wykonana jest strzykawka są wolne od : DEHP, lateksu i BPA. Pojemność 60 ml., z systemem ułatwiającym pobieranie cieczy oleistych.</t>
  </si>
  <si>
    <t>część 148</t>
  </si>
  <si>
    <t>część 149</t>
  </si>
  <si>
    <t>część 150</t>
  </si>
  <si>
    <t>część 151</t>
  </si>
  <si>
    <t>część 152</t>
  </si>
  <si>
    <t>ładunek lub stapler</t>
  </si>
  <si>
    <t>część 88</t>
  </si>
  <si>
    <t>część 89</t>
  </si>
  <si>
    <t>część 9</t>
  </si>
  <si>
    <t>część 163</t>
  </si>
  <si>
    <t>część 164</t>
  </si>
  <si>
    <t>Wziernik ginekologiczny jednorazowego użytku sterylny rozmiar S,M,L do wyboru przez Zamawiającego</t>
  </si>
  <si>
    <t xml:space="preserve">Złacze przejściowe typ ENlock , umożliwiające zastosowanie strzykawki ENfit do zgłębników ,które posiadają zakończenie z systemem Enlock. </t>
  </si>
  <si>
    <r>
      <t xml:space="preserve">Jednorazowe szczoteczki do czyszczenia bronchoskopów. </t>
    </r>
    <r>
      <rPr>
        <sz val="10"/>
        <rFont val="Arial"/>
        <family val="2"/>
      </rPr>
      <t>Jednorazowe szczoteczki , jedna do czyszczenia kanałów , druga do wlotów kanałów. Zamawiający dopuszcza również możliwość zaoferowania jednorazowej szczoteczki dwustronnej , która spełnia obie funkcje czyszczenia kanałów oraz wlotów.</t>
    </r>
  </si>
  <si>
    <r>
      <t xml:space="preserve">Zaworki biopsyjne kompatybilne </t>
    </r>
    <r>
      <rPr>
        <sz val="10"/>
        <rFont val="Arial"/>
        <family val="2"/>
      </rPr>
      <t>z posiadanym przez szpital aparatem :videogastrofiberoskopem i kolonoskopem firmy Olympus .</t>
    </r>
  </si>
  <si>
    <r>
      <t xml:space="preserve">Zaworki biopsyjne jednorazowego </t>
    </r>
    <r>
      <rPr>
        <sz val="10"/>
        <rFont val="Arial"/>
        <family val="2"/>
      </rPr>
      <t>użytku do posiadanego przez szpital bronchoskopu OLYMPUS Maj 210</t>
    </r>
  </si>
  <si>
    <r>
      <t>Zaworki biopsyjne jednorazowe</t>
    </r>
    <r>
      <rPr>
        <sz val="10"/>
        <rFont val="Arial"/>
        <family val="2"/>
      </rPr>
      <t xml:space="preserve"> używane przy wykonywaniu endoskopii inwazyjnych zabiegowych Maj 1555</t>
    </r>
  </si>
  <si>
    <r>
      <t xml:space="preserve">Balon lateksowy </t>
    </r>
    <r>
      <rPr>
        <sz val="10"/>
        <rFont val="Arial"/>
        <family val="2"/>
      </rPr>
      <t>niesterylny typu 2 FOR ULTRASONIC ENDOSCOPE MH 303 do posiadanego przez szpital ultrasonografu Olympus .</t>
    </r>
  </si>
  <si>
    <r>
      <t xml:space="preserve">Pętle odłączalne, jednorazowe z </t>
    </r>
    <r>
      <rPr>
        <b/>
        <sz val="10"/>
        <rFont val="Calibri"/>
        <family val="2"/>
      </rPr>
      <t>uchwytem do podwiązywania polipów z pętlą nylonową śr.30 mm ,dł. narzędzi 230 cm .</t>
    </r>
  </si>
  <si>
    <r>
      <t xml:space="preserve">Jednorazowa sonda do pomiaru impedancji </t>
    </r>
    <r>
      <rPr>
        <sz val="10"/>
        <rFont val="Arial"/>
        <family val="2"/>
      </rPr>
      <t>/ pH dla dorosłych , 6 kanałów impedancyjnych , 1 kanał pH , średnica 6,9 Fr/2,3 mm , funkcja lokalizacji LES , wewnętrzna referencja.</t>
    </r>
  </si>
  <si>
    <r>
      <t xml:space="preserve">Bufor pH 4  i pH 7 a 500 ml. </t>
    </r>
    <r>
      <rPr>
        <sz val="10"/>
        <rFont val="Arial"/>
        <family val="2"/>
      </rPr>
      <t>Kompatybilny z rejestratorem ZEPHR Sleuth</t>
    </r>
  </si>
  <si>
    <r>
      <t xml:space="preserve">Cewniki do moczowodowy </t>
    </r>
    <r>
      <rPr>
        <sz val="10"/>
        <rFont val="Arial"/>
        <family val="2"/>
      </rPr>
      <t>dla noworodków. Cewnik do moczu jednorazowego użytku, sterylny, Rozmiary:-4 Ch. i 6Ch</t>
    </r>
  </si>
  <si>
    <r>
      <t xml:space="preserve">Cewnik FOLEY </t>
    </r>
    <r>
      <rPr>
        <sz val="10"/>
        <rFont val="Arial"/>
        <family val="2"/>
      </rPr>
      <t>Cewnik urologiczny jednorazowego użytku, sterylny, wykonany z silikonowanego tworzywa, Rozmiar:   14Ch,16Ch,18Ch,20Ch,22Ch</t>
    </r>
  </si>
  <si>
    <r>
      <t>Prowadnica do trudnych intubacji ,</t>
    </r>
    <r>
      <rPr>
        <sz val="10"/>
        <rFont val="Arial"/>
        <family val="2"/>
      </rPr>
      <t xml:space="preserve"> elastyczna , z wygiętym końcem , wielorazowa , typu BOUGIE , wykonana z plecionki pokrytej tworzywem niezawierającym PCV. Dla wyrobów medycznych wielokrotnego użytku Zamawiający wymaga dostarczenia instrukcji ponownego postepowania z wyrobem medycznym , która jest zgodna z normą EN ISO 17664:2004. Zamawiający wymaga aby wyroby medyczne określane jako nadające się do ponownej sterylizacji nadawały się do : 
a) czyszczenia i dezynfekcji automatyczną metodą z użyciem myjni - dezynfektora z zastosowaniem detergentów alkalicznych lub neutralnych oraz dezynfekcją termiczną ( 90 st.C) lub termiczno- chemiczna ( 60st.C)
b)sterylizacja parą wodną w autoklawach z frakcjonowaną próżnią wstępną ( 134st C- czas ekspozycji 5 min. lub 121 st. C - czas ekspozycji 15 min ) metoda preferowana ewentualnie sterylizacji tlenkiem etylenu ( 100% EO , czas 3h, degazacja 12 h ) oraz plazma gazową (50% H2O2 , czas 2 h) </t>
    </r>
  </si>
  <si>
    <r>
      <t xml:space="preserve">Zestaw do przezskórnej tracheotomii, umożliwiający jej wykonanie metodą GRIGGSA </t>
    </r>
    <r>
      <rPr>
        <sz val="10"/>
        <rFont val="Arial"/>
        <family val="2"/>
      </rPr>
      <t>.Jednorazowego użytku, sterylny. Z rurką tracheostomijną lub bez . Skład zestawu : igła z kaniulą , prowadnica selingera , strzykawka , skalpel , rozszerzadło wstępne, proste lub wygięte, zapakowany na jednej lub dwóch osobnych tackach.</t>
    </r>
  </si>
  <si>
    <r>
      <t>Zestaw do tracheostomii metodą CIAGLIA BLUE DOLPHIN</t>
    </r>
    <r>
      <rPr>
        <sz val="10"/>
        <rFont val="Arial"/>
        <family val="2"/>
      </rPr>
      <t xml:space="preserve"> / metoda balonowa/. Rozmiar 6-9.</t>
    </r>
  </si>
  <si>
    <r>
      <t xml:space="preserve">Kaniula żylna, </t>
    </r>
    <r>
      <rPr>
        <sz val="10"/>
        <rFont val="Arial"/>
        <family val="2"/>
      </rPr>
      <t>formowana, zbrojona, sterylna jednorazowego użytku.
Końcówka umożliwiająca  dowolne  uformowanie kształtu,
Wykonana z materiałów nietrombogenncyh
Długość kaniuli 30 – 40 cm
Końcówka kaniuli zakończona koszyczkiem lub innym elementem zapewniającym dobry spływ żylny
Zbrojenie lub inne rozwiązanie konstrukcyjne, zapobiegające zagięciu światła kaniuli podczas zabiegu, zakończenie kaniuli dostosowane do łącznika  3/8
Rozmiary:   32 Fr
                  34 Fr
                  36 Fr</t>
    </r>
  </si>
  <si>
    <t>Kompletny Zestaw do przezskórnej endoskopowej gastrostomii , zakładany techniką  "Pull "  pod kontrolą endoskopii .  Rozmiar  24 Fr  .W zestawie drut do przeciągania cewnika, 1 igła z mandrynem do przełożenia drutu, 2 nasadki/porty ,,Y” za niezależnymi, wejściami do odżywiania i podawania leków, 1 nakładka mocująca, 1 klamra do szczelnego zamknięcia drenu, 1 igła 19G, 1 igła 25G, 1 strzykawka 10ml, 1 skalpel nr 11, 4 gaziki 10x10, 1 obłożenie z otworem, jałowe nożyczki , pean, pętla lub w zestawie : obłożenie, 150-cm zapętlony drut wprowadzający, zimna pętla, silikonowy cewnik /zgłębnik do żywienia, gaziki (5 sztuk), nożyczki, kleszczyki typu Pean, tacka preparacyjna, zacisk, adapter uniwersalny, adapter do bolusów, zamknięcia typu „twist lock”, plastikowy pierścień, instrukcja użytkowania lub w zestawie - przejrzysty zgłębnik 24Fr o średnicy wewnętrznej ok. 5,5 mm, wykonany z wysokiej jakości silikonu; nożyczki; skalpel; igła z mandrynem umieszczona w osłonie; obłożenie z otworem ,pętla endoskopowa do przeciągnięcia drenu PEG ,drut wprowadzający ,prowadnik ,gaziki (4”x 4” / 10 cm x 10 cm) ,pean , zewnętrzne naskórne nasadki ,klamra zaciskowa typy C ,port Y ,gaziki z otworem (2” x 2” / 5 cm x 5 cm)</t>
  </si>
  <si>
    <r>
      <t xml:space="preserve">Elektrody do ciągłego monitorowania EKG </t>
    </r>
    <r>
      <rPr>
        <sz val="10"/>
        <rFont val="Arial"/>
        <family val="2"/>
      </rPr>
      <t>wyposażona w radioprzezierne oczko węglowe, do stosowania przy badaniach radiologicznych .</t>
    </r>
  </si>
  <si>
    <t>część 182</t>
  </si>
  <si>
    <r>
      <t xml:space="preserve">
</t>
    </r>
    <r>
      <rPr>
        <b/>
        <sz val="10"/>
        <rFont val="Arial"/>
        <family val="2"/>
      </rPr>
      <t>Przyrząd do wielokrotnego aspirowania płynów i leków,</t>
    </r>
    <r>
      <rPr>
        <sz val="10"/>
        <rFont val="Arial"/>
        <family val="2"/>
      </rPr>
      <t xml:space="preserve"> sterylny, jednorazowego użytku, typu „mini-spike” z zatyczką oraz wbudowanym filtrem antybakteryjnym i zastawką antyzwrotną </t>
    </r>
    <r>
      <rPr>
        <sz val="10"/>
        <color indexed="10"/>
        <rFont val="Arial"/>
        <family val="2"/>
      </rPr>
      <t xml:space="preserve">lub bez  </t>
    </r>
    <r>
      <rPr>
        <sz val="10"/>
        <rFont val="Arial"/>
        <family val="2"/>
      </rPr>
      <t xml:space="preserve">, która automatycznie zabezpiecza połączenie po wyjęciu strzykawki . 
</t>
    </r>
  </si>
  <si>
    <r>
      <t xml:space="preserve">Pompa elastomerowa </t>
    </r>
    <r>
      <rPr>
        <sz val="10"/>
        <rFont val="Arial"/>
        <family val="2"/>
      </rPr>
      <t xml:space="preserve">jednorazowa o stałym przepływie 5ml/h i czasie infuzji nie mniej niż 48 h. Objetość nominalna 240 - </t>
    </r>
    <r>
      <rPr>
        <sz val="10"/>
        <color indexed="10"/>
        <rFont val="Arial"/>
        <family val="2"/>
      </rPr>
      <t xml:space="preserve">275 </t>
    </r>
    <r>
      <rPr>
        <sz val="10"/>
        <rFont val="Arial"/>
        <family val="2"/>
      </rPr>
      <t xml:space="preserve">ml, objętość maksymalna 300 - </t>
    </r>
    <r>
      <rPr>
        <sz val="10"/>
        <color indexed="10"/>
        <rFont val="Arial"/>
        <family val="2"/>
      </rPr>
      <t>335</t>
    </r>
    <r>
      <rPr>
        <sz val="10"/>
        <rFont val="Arial"/>
        <family val="2"/>
      </rPr>
      <t xml:space="preserve"> ml.</t>
    </r>
  </si>
  <si>
    <r>
      <t xml:space="preserve">Pompa elastomerowa </t>
    </r>
    <r>
      <rPr>
        <sz val="10"/>
        <rFont val="Arial"/>
        <family val="2"/>
      </rPr>
      <t xml:space="preserve">o regulowanym przepływie 5/7/12 ml/h oraz opcją PCA 5 ml co 30 minut umożliwiająca użycie przez minimum 48 h. Objetość nominalna 240 - </t>
    </r>
    <r>
      <rPr>
        <sz val="10"/>
        <color indexed="10"/>
        <rFont val="Arial"/>
        <family val="2"/>
      </rPr>
      <t xml:space="preserve">275 </t>
    </r>
    <r>
      <rPr>
        <sz val="10"/>
        <rFont val="Arial"/>
        <family val="2"/>
      </rPr>
      <t xml:space="preserve"> ml., objętość maksymalna 300 -</t>
    </r>
    <r>
      <rPr>
        <sz val="10"/>
        <color indexed="10"/>
        <rFont val="Arial"/>
        <family val="2"/>
      </rPr>
      <t xml:space="preserve"> 335</t>
    </r>
    <r>
      <rPr>
        <sz val="10"/>
        <rFont val="Arial"/>
        <family val="2"/>
      </rPr>
      <t xml:space="preserve"> ml.</t>
    </r>
  </si>
  <si>
    <r>
      <t>"Ostrza jednokrotnego użytku do strzygarki chirurgicznej z ruchomą głowicą</t>
    </r>
    <r>
      <rPr>
        <sz val="10"/>
        <color indexed="10"/>
        <rFont val="Arial"/>
        <family val="2"/>
      </rPr>
      <t xml:space="preserve"> lub bez  </t>
    </r>
    <r>
      <rPr>
        <sz val="10"/>
        <rFont val="Arial"/>
        <family val="2"/>
      </rPr>
      <t xml:space="preserve">
- Ostrza sterylne lub biologicznie czyste  jednokrotnego użytku, do włosów grubych.
- Konstrukcja ostrza wyklucza jakiekolwiek uszkodzenie skóry."
</t>
    </r>
  </si>
  <si>
    <r>
      <t>Worek endoskopowy</t>
    </r>
    <r>
      <rPr>
        <sz val="10"/>
        <rFont val="Arial"/>
        <family val="2"/>
      </rPr>
      <t xml:space="preserve"> do usuwania narządów na trzonku lub bez. Średnica 10 mm.
Wymagana pojemność: 400-450 ml , </t>
    </r>
    <r>
      <rPr>
        <sz val="10"/>
        <color indexed="10"/>
        <rFont val="Arial"/>
        <family val="2"/>
      </rPr>
      <t>dopuszczenie 500 i 800 ml.</t>
    </r>
  </si>
  <si>
    <r>
      <t>Worek endoskopowy</t>
    </r>
    <r>
      <rPr>
        <sz val="10"/>
        <rFont val="Arial"/>
        <family val="2"/>
      </rPr>
      <t xml:space="preserve"> do usuwania narządów na trzonku lub  bez. Średnica 10 mm.
Wymagana pojemność: 700-800 ml </t>
    </r>
    <r>
      <rPr>
        <sz val="10"/>
        <color indexed="10"/>
        <rFont val="Arial"/>
        <family val="2"/>
      </rPr>
      <t xml:space="preserve">dopuszczenie 1000 i 1200 ml </t>
    </r>
  </si>
  <si>
    <r>
      <t xml:space="preserve">Wykonawca zobowiązany jest dostarczyć wraz z pierwszą dostawą na czas trwania umowy w cenie umowy po jednej klipsownicy </t>
    </r>
    <r>
      <rPr>
        <sz val="10"/>
        <color indexed="10"/>
        <rFont val="Arial"/>
        <family val="2"/>
      </rPr>
      <t>do zabiegów otwartych</t>
    </r>
    <r>
      <rPr>
        <sz val="10"/>
        <rFont val="Arial"/>
        <family val="2"/>
      </rPr>
      <t xml:space="preserve"> .  do kazdego z zaoferowanych typów ładunków , jak również zapewnić ich wymianę na swój koszt, w przypadku zużycia.
</t>
    </r>
  </si>
  <si>
    <r>
      <t>Wykonawca zobowiązany jest dostarczyć wraz z pierwszą dostawą na czas trwania umowy w cenie umowy klipsownicę</t>
    </r>
    <r>
      <rPr>
        <sz val="10"/>
        <color indexed="10"/>
        <rFont val="Arial"/>
        <family val="2"/>
      </rPr>
      <t xml:space="preserve"> ( zabiegów laparoskopowych )</t>
    </r>
    <r>
      <rPr>
        <sz val="10"/>
        <rFont val="Arial"/>
        <family val="2"/>
      </rPr>
      <t xml:space="preserve">  do zaoferowanych typów ładunków , jak również zapewnić ich wymianę na swój koszt, w przypadku zużycia.
</t>
    </r>
  </si>
  <si>
    <r>
      <t xml:space="preserve">Wycinaki do aorty, </t>
    </r>
    <r>
      <rPr>
        <sz val="10"/>
        <rFont val="Arial"/>
        <family val="2"/>
      </rPr>
      <t xml:space="preserve">jednorazowego użytku, sterylne
Rozmiary:
</t>
    </r>
    <r>
      <rPr>
        <sz val="10"/>
        <color indexed="10"/>
        <rFont val="Arial"/>
        <family val="2"/>
      </rPr>
      <t>2,5-</t>
    </r>
    <r>
      <rPr>
        <sz val="10"/>
        <rFont val="Arial"/>
        <family val="2"/>
      </rPr>
      <t xml:space="preserve"> 2,7 -</t>
    </r>
    <r>
      <rPr>
        <sz val="10"/>
        <color indexed="10"/>
        <rFont val="Arial"/>
        <family val="2"/>
      </rPr>
      <t xml:space="preserve"> 2,8</t>
    </r>
    <r>
      <rPr>
        <sz val="10"/>
        <rFont val="Arial"/>
        <family val="2"/>
      </rPr>
      <t xml:space="preserve"> mm
4,0 mm
4,4 mm
Wytrzymałość i zwartość konstrukcji,
Zabezpieczenie i odprowadzenia wyciętego fragmentu ściany aorty,
</t>
    </r>
  </si>
  <si>
    <r>
      <t>Igła do znieczulenia podpajęczynówkowego PENCIL – POINT,</t>
    </r>
    <r>
      <rPr>
        <sz val="10"/>
        <rFont val="Arial"/>
        <family val="2"/>
      </rPr>
      <t xml:space="preserve"> sterylna, jednorazowego użytku. Przezroczysta rowkowana nasadka igły umożliwiająca wizualizację płynu mózgowo – rdzeniowego,
w zestawie z igłą prowadzącą  20 G </t>
    </r>
    <r>
      <rPr>
        <sz val="10"/>
        <color indexed="10"/>
        <rFont val="Arial"/>
        <family val="2"/>
      </rPr>
      <t xml:space="preserve">lub 18G lub 21 G </t>
    </r>
    <r>
      <rPr>
        <sz val="10"/>
        <rFont val="Arial"/>
        <family val="2"/>
      </rPr>
      <t xml:space="preserve">
rozmiar 24 G lub 25 G , dł. 88mm lub 90 mm</t>
    </r>
  </si>
  <si>
    <r>
      <t xml:space="preserve">Igły do ostrzykiwania </t>
    </r>
    <r>
      <rPr>
        <sz val="10"/>
        <rFont val="Arial"/>
        <family val="2"/>
      </rPr>
      <t xml:space="preserve">krwawiących naczyń błony śluzowej. Wykonane w technologii zapewniającej odporność na złamania . Wyposażone w fabryczne zabezpieczenie przed przypadkowym wysunięciem igły w kanale endoskopu . Posiadające mechanizm blokujący położenie igły . Dostępne długości robocze : </t>
    </r>
    <r>
      <rPr>
        <sz val="10"/>
        <color indexed="10"/>
        <rFont val="Arial"/>
        <family val="2"/>
      </rPr>
      <t xml:space="preserve">180- </t>
    </r>
    <r>
      <rPr>
        <sz val="10"/>
        <rFont val="Arial"/>
        <family val="2"/>
      </rPr>
      <t xml:space="preserve">200 i </t>
    </r>
    <r>
      <rPr>
        <sz val="10"/>
        <color indexed="10"/>
        <rFont val="Arial"/>
        <family val="2"/>
      </rPr>
      <t xml:space="preserve">230- </t>
    </r>
    <r>
      <rPr>
        <sz val="10"/>
        <rFont val="Arial"/>
        <family val="2"/>
      </rPr>
      <t xml:space="preserve">240 cm . Dostępne średnice osłonki : 1,8 i 2,3 mm . Dostępne średnice ostrza igły </t>
    </r>
    <r>
      <rPr>
        <sz val="10"/>
        <color indexed="10"/>
        <rFont val="Arial"/>
        <family val="2"/>
      </rPr>
      <t xml:space="preserve">22- </t>
    </r>
    <r>
      <rPr>
        <sz val="10"/>
        <rFont val="Arial"/>
        <family val="2"/>
      </rPr>
      <t>23 i 25 G . Dostępne długości ostrza igły 4 i 6 cm .</t>
    </r>
  </si>
  <si>
    <t>Przyrząd do pobierania i wstrzykiwania leku z fiolki / butelki. Filtr aerozolowy 0,2 μm chroniacym przed skażeniem bakteryjnym, oraz chroniącym użytkownika przed skażeniem oparami, Filtr cząsteczkowy min 5μm . Przeznaczony do pracy z lekami cytostatycznymi i toksycznymi. zawór bezigłowy typu luer lock, złącze żeńskie  z gładką powierzchnią do dezynfekcji przed podłączeniem strzykawki i zaworem samozamykającym membrana niewystająca poza obudowę zaworu.ostry kolec osłonięty nasadką. produkt bez pcv, latexu i DEHP</t>
  </si>
  <si>
    <r>
      <t>Łącznik (trójnik)</t>
    </r>
    <r>
      <rPr>
        <sz val="10"/>
        <rFont val="Arial"/>
        <family val="2"/>
      </rPr>
      <t xml:space="preserve"> w rozmiarze 3/8 x 3/8 x 3/8 z Luer-Lock. Całkowicie przeźroczysty, wykonany z polikarbonu.Budowa połączeń schodkowa samozaciskowa. Łącznik sterylizowany tlenkiem etylenu. Każde ze złączy łącznika musi być opisane rozmiarem. </t>
    </r>
  </si>
  <si>
    <r>
      <t>Łącznik w rozmiarze 3/8 x 3/8.</t>
    </r>
    <r>
      <rPr>
        <sz val="10"/>
        <rFont val="Arial"/>
        <family val="2"/>
      </rPr>
      <t xml:space="preserve">Całkowiecie przeźroczysty, wykonany z polikarbonu.Budowa połączeń schodkowa samozaciskowa. Łącznik sterylizowany tlenkiem etylenu. Każde ze złączy łącznika musi być opisane rozmiarem. </t>
    </r>
  </si>
  <si>
    <r>
      <t xml:space="preserve">Łącznik w rozmiarze 1/4 x 1/4 z Luer-Lock. </t>
    </r>
    <r>
      <rPr>
        <sz val="10"/>
        <rFont val="Arial"/>
        <family val="2"/>
      </rPr>
      <t xml:space="preserve">Całkowicie przeźroczysty, wykonany z polikarbonu.Budowa połączeń schodkowa samozaciskowa. Łącznik sterylizowany tlenkiem etylenu. Każde ze złączy łącznika musi być opisane rozmiarem. </t>
    </r>
  </si>
  <si>
    <t>Gumki naczyniowe mini, maxi czerwone , niebieskie 
- Produkt niesterylny, wykonany z silikonu
- W zwojach 50 m- możliwość przycięcia na pożądaną długość 
- Przed użyciem należy wysterylizować- gaz
- Kolory: żółte, niebieskie, białe i czerwone
- Rozmiary:
1. mini – 1mm
2. maxi – 2mm
3. super maxi – 5mm</t>
  </si>
  <si>
    <t>metr</t>
  </si>
  <si>
    <t>część 183</t>
  </si>
  <si>
    <t>część 4</t>
  </si>
  <si>
    <t>część 5</t>
  </si>
  <si>
    <t>część 6</t>
  </si>
  <si>
    <t>13.</t>
  </si>
  <si>
    <t xml:space="preserve"> Zamawiający nie wymaga , aby igły pochodziły od jednego producenta . </t>
  </si>
  <si>
    <t>Wartość netto</t>
  </si>
  <si>
    <t>wartość VAT</t>
  </si>
  <si>
    <t>wartość brutto</t>
  </si>
  <si>
    <t>część 2</t>
  </si>
  <si>
    <t>część 3</t>
  </si>
  <si>
    <t>część 86</t>
  </si>
  <si>
    <t>część 87</t>
  </si>
  <si>
    <r>
      <t xml:space="preserve"> Trokar z ostrzem liniowym jednorazowego użytku</t>
    </r>
    <r>
      <rPr>
        <sz val="10"/>
        <rFont val="Arial"/>
        <family val="2"/>
      </rPr>
      <t xml:space="preserve">,rozmiar </t>
    </r>
    <r>
      <rPr>
        <b/>
        <sz val="10"/>
        <rFont val="Arial"/>
        <family val="2"/>
      </rPr>
      <t>12 mm</t>
    </r>
    <r>
      <rPr>
        <sz val="10"/>
        <rFont val="Arial"/>
        <family val="2"/>
      </rPr>
      <t xml:space="preserve"> sterylny, składający się z grota i żebrowanej kaniul, ułatwiającej stabilizacje w powłokach oraz zintegrowana redukcję umożliwiającą pracę z narzędziami o średnicy ramienia w zakresie 12  mm, posiadający osłonę zabezpieczającą ostrze .</t>
    </r>
    <r>
      <rPr>
        <sz val="10"/>
        <color indexed="10"/>
        <rFont val="Arial"/>
        <family val="2"/>
      </rPr>
      <t>lub trokar z ostrzem liniowym, jednorazowego użytku. Rozmiar 12 mm” ze ściętą kaniulę wykonaną z poliwęglanu litego (makrolonu), spiralnie, jednorodnie, zewnętrznie żebrowaną, transparentną, standardową o dł. 100 mm, uchwyt do prawidłowego wprowadzenia ułatwiający fiksowanie kaniuli do powłok, dwustopniowy zawór do insuflacji pozwalający na umiejscowienie go co najmniej w trzech pozycjach, zdejmowalną uszczelkę, wyraźne oznaczenie rozmiaru trokaru na  grocie i kaniuli, ostrze płaskie, liniowe, dwustronnie ostrzone w kształcie litery V  w postaci mikronoża przecinającego powłoki o szerokości 3 mm, ekspozycję mikronoża  w jamie brzusznej 3 -5 mm,  dźwiękową i wzrokową  aktywację noża,  wbudowaną redukcję 3mm-5mm.</t>
    </r>
  </si>
  <si>
    <r>
      <t xml:space="preserve"> Jednorazowe nakłuwacze do bobierania próbek krwi z naczyń kapilarnych u noworodków i wczesniaków. Budowa zapobiega ponownemu  użyciu. Igła wykonana z stali nierdzewnej.  Delikatne, łatwe w użyciu, ergonomiczne. W rozmiarach :  igła ostrze trójpłszyznowe ,o średnicy </t>
    </r>
    <r>
      <rPr>
        <b/>
        <sz val="10"/>
        <rFont val="Arial"/>
        <family val="2"/>
      </rPr>
      <t>0,8 mm</t>
    </r>
    <r>
      <rPr>
        <sz val="10"/>
        <rFont val="Arial"/>
        <family val="2"/>
      </rPr>
      <t xml:space="preserve">, głębokości nakłucia </t>
    </r>
    <r>
      <rPr>
        <b/>
        <sz val="10"/>
        <rFont val="Arial"/>
        <family val="2"/>
      </rPr>
      <t>1,8 mm;</t>
    </r>
    <r>
      <rPr>
        <sz val="10"/>
        <rFont val="Arial"/>
        <family val="2"/>
      </rPr>
      <t xml:space="preserve">  nożyk: ostrze szerokości </t>
    </r>
    <r>
      <rPr>
        <b/>
        <sz val="10"/>
        <rFont val="Arial"/>
        <family val="2"/>
      </rPr>
      <t>1,5 mm,</t>
    </r>
    <r>
      <rPr>
        <sz val="10"/>
        <rFont val="Arial"/>
        <family val="2"/>
      </rPr>
      <t xml:space="preserve"> kąt ścięcia </t>
    </r>
    <r>
      <rPr>
        <b/>
        <sz val="10"/>
        <rFont val="Arial"/>
        <family val="2"/>
      </rPr>
      <t>45 stopni</t>
    </r>
    <r>
      <rPr>
        <sz val="10"/>
        <rFont val="Arial"/>
        <family val="2"/>
      </rPr>
      <t xml:space="preserve">, głębokość nakłucia </t>
    </r>
    <r>
      <rPr>
        <b/>
        <sz val="10"/>
        <rFont val="Arial"/>
        <family val="2"/>
      </rPr>
      <t>1. 0 mm</t>
    </r>
    <r>
      <rPr>
        <sz val="10"/>
        <rFont val="Arial"/>
        <family val="2"/>
      </rPr>
      <t xml:space="preserve">) ;  nożyk : ostrze szerokości </t>
    </r>
    <r>
      <rPr>
        <b/>
        <sz val="10"/>
        <rFont val="Arial"/>
        <family val="2"/>
      </rPr>
      <t xml:space="preserve">1,5 mm, </t>
    </r>
    <r>
      <rPr>
        <sz val="10"/>
        <rFont val="Arial"/>
        <family val="2"/>
      </rPr>
      <t xml:space="preserve">kąt ścięcia </t>
    </r>
    <r>
      <rPr>
        <b/>
        <sz val="10"/>
        <rFont val="Arial"/>
        <family val="2"/>
      </rPr>
      <t>45 stopni</t>
    </r>
    <r>
      <rPr>
        <sz val="10"/>
        <rFont val="Arial"/>
        <family val="2"/>
      </rPr>
      <t xml:space="preserve"> , głębokość  nakłucia </t>
    </r>
    <r>
      <rPr>
        <b/>
        <sz val="10"/>
        <rFont val="Arial"/>
        <family val="2"/>
      </rPr>
      <t>1,5 mm, (rozmiar oznaczony kolorem)</t>
    </r>
  </si>
  <si>
    <r>
      <t xml:space="preserve">Kranik trójdrożny, </t>
    </r>
    <r>
      <rPr>
        <sz val="10"/>
        <rFont val="Arial"/>
        <family val="2"/>
      </rPr>
      <t>jednorazowego użytku, sterylny, z wytrzymałością 4,5 Bar, z możliwością przetaczania tłuszczy .</t>
    </r>
  </si>
  <si>
    <r>
      <t xml:space="preserve">Kranik trójdrożny z przedłużaczem 10 cm,  </t>
    </r>
    <r>
      <rPr>
        <sz val="10"/>
        <rFont val="Arial"/>
        <family val="2"/>
      </rPr>
      <t>jednorazowego użytku, sterylny, wyposażony w trójramienne pokrętło umożliwiające swobodną i precyzyjną obsługę,   z możliwością przetaczania tłuszczy i cytostatyków  .</t>
    </r>
  </si>
  <si>
    <r>
      <t xml:space="preserve">Rurki intubacyjne dla noworodków
</t>
    </r>
    <r>
      <rPr>
        <sz val="10"/>
        <rFont val="Arial"/>
        <family val="2"/>
      </rPr>
      <t>Rurki intubacyjne jednorazowego użytku, sterylne, wykonane silikonu., bez balonika 
Rozmiary : 2,0; 2,5; 3,0  3,5; 4,0</t>
    </r>
  </si>
  <si>
    <r>
      <t xml:space="preserve">Rurki intubacyjne dla noworodków z portem do podawania surfaktantu.
</t>
    </r>
    <r>
      <rPr>
        <sz val="10"/>
        <rFont val="Arial"/>
        <family val="2"/>
      </rPr>
      <t>Rurki intubacyjne jednorazowego użytku, sterylne, wykonane z silikonu, wyposażone dodatkowo w port do podawania sulfaktantu.Z pakiem kontrastującym rtg , wyprofilowana  w łuk pod katem 37 st. Z oznacznikami co pół cm. na rurkach o rozm. 2,0-3,5 . Z dwoma łącznikami łączące respirator z rurką  / z większą i mniejszą przestrzenią martwą  / 
Rozmiary: 2,0; 2,5; 3,0  3,5; 4,0</t>
    </r>
  </si>
  <si>
    <r>
      <t xml:space="preserve">Pojemnik </t>
    </r>
    <r>
      <rPr>
        <sz val="10"/>
        <rFont val="Arial"/>
        <family val="2"/>
      </rPr>
      <t>na wycinki histopatologiczne 15- 20 ml.</t>
    </r>
  </si>
  <si>
    <r>
      <t xml:space="preserve">Pojemnik </t>
    </r>
    <r>
      <rPr>
        <sz val="10"/>
        <rFont val="Arial"/>
        <family val="2"/>
      </rPr>
      <t>na wycinki histopatologiczne 30-35 ml.</t>
    </r>
  </si>
  <si>
    <r>
      <t>Pojemnik</t>
    </r>
    <r>
      <rPr>
        <sz val="10"/>
        <rFont val="Arial"/>
        <family val="2"/>
      </rPr>
      <t xml:space="preserve"> na wycinki histopatologiczne 120-155 ml.</t>
    </r>
  </si>
  <si>
    <r>
      <t>Pojemnik</t>
    </r>
    <r>
      <rPr>
        <sz val="10"/>
        <rFont val="Arial"/>
        <family val="2"/>
      </rPr>
      <t xml:space="preserve"> na wycinki histopatologiczne 500-850 ml.</t>
    </r>
  </si>
  <si>
    <r>
      <t xml:space="preserve">Pojemnik </t>
    </r>
    <r>
      <rPr>
        <sz val="10"/>
        <rFont val="Arial"/>
        <family val="2"/>
      </rPr>
      <t>na wycinki histopatologiczne 1000-1200 ml.</t>
    </r>
  </si>
  <si>
    <r>
      <t>Pojemnik</t>
    </r>
    <r>
      <rPr>
        <sz val="10"/>
        <rFont val="Arial"/>
        <family val="2"/>
      </rPr>
      <t xml:space="preserve"> na wycinki histopatologiczne 3000 ml.- 3400 ml.</t>
    </r>
  </si>
  <si>
    <r>
      <t xml:space="preserve">Pojemnik </t>
    </r>
    <r>
      <rPr>
        <sz val="10"/>
        <rFont val="Arial"/>
        <family val="2"/>
      </rPr>
      <t>na wycinki histopatologiczne 5000 - 5600 ml.</t>
    </r>
  </si>
  <si>
    <r>
      <t xml:space="preserve">Pojemnik </t>
    </r>
    <r>
      <rPr>
        <sz val="10"/>
        <rFont val="Arial"/>
        <family val="2"/>
      </rPr>
      <t xml:space="preserve">na wycinki histopatologiczne 10 L  - 15 L </t>
    </r>
  </si>
  <si>
    <r>
      <t xml:space="preserve">Zgłębnik żołądkowy przeciwodleżynowy 
</t>
    </r>
    <r>
      <rPr>
        <sz val="10"/>
        <rFont val="Arial"/>
        <family val="2"/>
      </rPr>
      <t>- silikonowy,
- sterylny, jednorazowego użytku,
- ozm. 14 F i  16 F, 18 F  dł. 105 cm</t>
    </r>
  </si>
  <si>
    <r>
      <t>Zgłębnik przeznaczony do żywienia dożołądkowego</t>
    </r>
    <r>
      <rPr>
        <sz val="10"/>
        <rFont val="Arial"/>
        <family val="2"/>
      </rPr>
      <t xml:space="preserve"> lub dojelitowego z prowadnicą,, wykonany z materiału zapobiegającego wytrącanie się tłuszczów, 
Składający się z:
Poliuretanowego łącznika umożliwiającego połączenie z zestawem do żywienia dojelitowego,
Przezroczystego, poliuretanowego przewodu zgłębnika, z niebieską linią kontrastującą w promieniach RTG i centymetrową podziałką,
Końcówki zgłębnika z dwoma bocznymi otworami i jednym głównym otworem kończącym zgłębnik,
Prowadnicy pokrytej silikonem, z kulkową końcówką i żeńskim łącznikiem.
Rozmiar: 10 / 130 cm; 10 / 110 cm; 12 / 110 cm</t>
    </r>
  </si>
  <si>
    <r>
      <t xml:space="preserve">Zgłębnik gastrostomijny, </t>
    </r>
    <r>
      <rPr>
        <sz val="10"/>
        <rFont val="Arial"/>
        <family val="2"/>
      </rPr>
      <t>który może być założony w czasie operacji, wykonany z materiału zapobiegającego wytrącanie się tłuszczów.
Składający się z:
- Portu do nadmuchiwania balonu (  kolor pierścienia wskazuje rozmiar: czerwony Ch 18 – objętość balonu 20 ml, żółty Ch 20 – objętość balonu 20 ml ),
- Końcówki służącej do łączenia z zestawem do podaży diet dodatkowo nasadka zabezpieczając przed kurzem,
- Przezroczystego zgłębnika silikonowego ( rozmiary 18,20 dł. Ok. 23 cm ) z nadrukowaną centymetrową podziałką,
- Silikonowej płytki zewnętrznej do umocowania zgłębnika do powłok brzusznych,
- Silikonowego wewnętrznego balonu mocującego ( część zgłębnika w balonie z linią kontrastującą w promieniach RTG),
Rozmiar: Ch 14 / 23
               Ch 18 / 23
               Ch 20 / 23</t>
    </r>
  </si>
  <si>
    <r>
      <t xml:space="preserve">Zestaw do kombinowanego znieczulenia zewnątrzoponowego i podpajęczynówkowego CSE.
</t>
    </r>
    <r>
      <rPr>
        <sz val="10"/>
        <rFont val="Arial"/>
        <family val="2"/>
      </rPr>
      <t>składający się : igłę TUOHY 18 G z dodatkowym otworem w linii prostej dla igieł podpajęczynówkowych PENCIL – POINT 27 G,
strzykawkę niskooporową, cewnik zewnątrzoponowy z miękką końcówką, z trzema otworami bocznymi, filtr zewnątrzoponowy,
zatrzaskowy łącznik,, system mocowania cewnika lub filtra,
system blokowania igły podpajęczynówkowej w igle Tuohy</t>
    </r>
  </si>
  <si>
    <r>
      <t xml:space="preserve">Zestaw do ciągłej blokady nerwów obwodowych z cewnikiem wprowadzanym przez igłę </t>
    </r>
    <r>
      <rPr>
        <sz val="10"/>
        <rFont val="Arial"/>
        <family val="2"/>
      </rPr>
      <t>• Izolowana igła Tuohy 18G x 100 z 3 odcinkami powierzchni echogenicznej poprawiającymi widoczność  w USG, znacznikami głębokości wkłucia oraz  ze zintegrowanym kabelkiem elektrycznym
• cewnik z elementem ułatwiającym wprowadzenie go do igły
• zastawka hemostatyczna zintegrowana z drenikiem infuzyjnym
• zatrzaskowy łącznik do cewnika
• płaski filtr antybakteryjny
• element mocujący filtr do skóry
• etykieta cewnika strzykawka 3-częsciowa 5 ml</t>
    </r>
  </si>
  <si>
    <r>
      <t>Zestaw do ciągłej blokady nerwów obwodowych z cewnikiem wprowadzanym na igle</t>
    </r>
    <r>
      <rPr>
        <sz val="10"/>
        <rFont val="Arial"/>
        <family val="2"/>
      </rPr>
      <t xml:space="preserve"> • Osadzony na igle cewnik 19G z trzema wtopionymi kontrastującymi pasami, znacznikami długości i centralnym otworem, dobrze widoczny w USG
• izolowana igła 25G długości 19cm ze zintegrowanym kabelkiem elektrycznym do neurostymulatora i drenikiem infuzyjnym.
• przesuwny uchwyt, umożliwiający wprowadzenie igły wraz z cewnikiem w okolice nerwu
• zatrzaskowy łącznik do cewnika
• filtr wraz z systemem mocowania go do skóry .
• drenik infuzyjny 
• samoprzylepna etykieta, wskazująca, w jakiej przestrzeni znajduje się cewnik</t>
    </r>
  </si>
  <si>
    <r>
      <t xml:space="preserve">Czujnik ciśnienia wstrzykiwania podczas blokad nerwów obwodowych.
</t>
    </r>
    <r>
      <rPr>
        <sz val="10"/>
        <rFont val="Arial"/>
        <family val="2"/>
      </rPr>
      <t>Manometr czytelnie wskazujący wartość ciśnienia otwarcia
      -    z  połączeniami do strzykawki i igły     
           do blokad nerwów obwodowych 
 o małym ciężarze i wielkości
 jednorazowego użytku
 sterylny</t>
    </r>
  </si>
  <si>
    <r>
      <t>Elektroda</t>
    </r>
    <r>
      <rPr>
        <sz val="10"/>
        <rFont val="Arial"/>
        <family val="2"/>
      </rPr>
      <t xml:space="preserve"> do posiadanego przez szpital defibrylatora AEDG 9131</t>
    </r>
  </si>
  <si>
    <r>
      <t>Pasta skrobiowa</t>
    </r>
    <r>
      <rPr>
        <sz val="10"/>
        <rFont val="Arial"/>
        <family val="2"/>
      </rPr>
      <t xml:space="preserve"> wykorzystywana przed wykonaniem standardowego badania EEG, służąca do mechanicznego  usuwania warstwy rogowej naskórka, utrudniającej otrzymanie czytelnego zapisu elektrycznego z powierzchni skóry. Ułatwia prawidłowy kontakt elektrody pomiarowej, poprawia przewodnictwo skóry.</t>
    </r>
  </si>
  <si>
    <r>
      <t xml:space="preserve">Wkład z przedłużką </t>
    </r>
    <r>
      <rPr>
        <sz val="10"/>
        <rFont val="Arial"/>
        <family val="2"/>
      </rPr>
      <t>do posiadanego przez szpital systemu grzewczego płynów i krwi enFlow</t>
    </r>
  </si>
  <si>
    <r>
      <t xml:space="preserve">Proteza kości sklepienia czaszki, </t>
    </r>
    <r>
      <rPr>
        <sz val="10"/>
        <rFont val="Arial"/>
        <family val="2"/>
      </rPr>
      <t>dziana z przędzy poliestrowej i polipropylenowej:
- mała
- średnia
- duża</t>
    </r>
  </si>
  <si>
    <r>
      <t xml:space="preserve">Maska do podawania tlenu dla noworodków z drenem.
</t>
    </r>
    <r>
      <rPr>
        <sz val="10"/>
        <rFont val="Arial"/>
        <family val="2"/>
      </rPr>
      <t>- rozmiar S
- wykonana z silikonu , złącze do tlenu obrotowe , regulowane gumką w masce .</t>
    </r>
  </si>
  <si>
    <r>
      <t xml:space="preserve">Resuscytator MARK IV </t>
    </r>
    <r>
      <rPr>
        <sz val="10"/>
        <rFont val="Arial"/>
        <family val="2"/>
      </rPr>
      <t>.Zestaw, w którego skład wchodzą :
- Resuscytator typu  MARK IV, zawór pacjenta , rezerwuar tlenu do sterylizacji w autoklawie 134 st.C, komplet 3 masek z pompowanym silikonowym mankietem.</t>
    </r>
  </si>
  <si>
    <r>
      <t>Resuscytator typu AMBU Baby R</t>
    </r>
    <r>
      <rPr>
        <sz val="10"/>
        <rFont val="Arial"/>
        <family val="2"/>
      </rPr>
      <t xml:space="preserve"> dla noworodków z silikonową maską 0 i 1</t>
    </r>
  </si>
  <si>
    <r>
      <t>Powłoka / pokrowiec/</t>
    </r>
    <r>
      <rPr>
        <sz val="10"/>
        <rFont val="Arial"/>
        <family val="2"/>
      </rPr>
      <t xml:space="preserve">  zewnętrzna do resuscytatora typu MARK III</t>
    </r>
  </si>
  <si>
    <r>
      <t>Powłoka / pokrowiec/</t>
    </r>
    <r>
      <rPr>
        <sz val="10"/>
        <rFont val="Arial"/>
        <family val="2"/>
      </rPr>
      <t xml:space="preserve">  zewnętrzna do resuscytatora typu MARK IV</t>
    </r>
  </si>
  <si>
    <r>
      <t>Zawór pacjenta</t>
    </r>
    <r>
      <rPr>
        <sz val="10"/>
        <rFont val="Arial"/>
        <family val="2"/>
      </rPr>
      <t xml:space="preserve"> z pojedynczą membraną .</t>
    </r>
  </si>
  <si>
    <r>
      <t xml:space="preserve">Maska twarzowa do worka AMBU dla noworodków.
</t>
    </r>
    <r>
      <rPr>
        <sz val="10"/>
        <rFont val="Arial"/>
        <family val="2"/>
      </rPr>
      <t>Maska twarzowa do podawania tlenu do worka AMBU dla noworodków, wielorazowego użytku, czysta, wykonana z silikonu o anatomicznym kształcie, pojedynczo pakowane.
Rozmiar: od 0 do 1.</t>
    </r>
  </si>
  <si>
    <r>
      <t>Maska silikonowa do resuscytatora Mark III i IV-</t>
    </r>
    <r>
      <rPr>
        <sz val="10"/>
        <rFont val="Arial"/>
        <family val="2"/>
      </rPr>
      <t xml:space="preserve"> rozmiary dla dorosłych 3-4,5,6 , wielorazowego użytku z silikonowym pompowanym mankietem.</t>
    </r>
  </si>
  <si>
    <r>
      <t xml:space="preserve">Pojemniki do pobierania i przechowywania  preparatyki krwi.
</t>
    </r>
    <r>
      <rPr>
        <sz val="10"/>
        <rFont val="Arial"/>
        <family val="2"/>
      </rPr>
      <t>Sterylne, niepirogenne, nietoksyczne jednorazowego użytku pojemniki do pobierania i przechowywania preparatyki krwi – 450 ml, składające się z:
- jeden pojemnik macierzysty z igłą biorczą zawierający antykoagulant CPDA – 1.
- płyn konserwujący o składzie: cytrynian sodu dwuwodny, kwas cytrynowy jednowodny, dwuwodorofosforan sodu jednowodny, glukoza bezwodna, adenina, woda do wstrzykiwań.
- dren biorczy wyposażony w port do bezpiecznego pobierania próbek krwi.</t>
    </r>
  </si>
  <si>
    <r>
      <t>Układ oddechowy jednorazowy</t>
    </r>
    <r>
      <rPr>
        <sz val="10"/>
        <rFont val="Arial"/>
        <family val="2"/>
      </rPr>
      <t>, jednorurowy , dwuświatłowy o śr. 22 mm i długości 180-</t>
    </r>
    <r>
      <rPr>
        <strike/>
        <sz val="10"/>
        <color indexed="10"/>
        <rFont val="Arial"/>
        <family val="2"/>
      </rPr>
      <t xml:space="preserve">183 </t>
    </r>
    <r>
      <rPr>
        <sz val="10"/>
        <color indexed="10"/>
        <rFont val="Arial"/>
        <family val="2"/>
      </rPr>
      <t xml:space="preserve">190 </t>
    </r>
    <r>
      <rPr>
        <sz val="10"/>
        <rFont val="Arial"/>
        <family val="2"/>
      </rPr>
      <t xml:space="preserve">cm z kolankiem, do aparatów do znieczuleń z dodatkową rurą rozciągalną </t>
    </r>
    <r>
      <rPr>
        <strike/>
        <sz val="10"/>
        <color indexed="10"/>
        <rFont val="Arial"/>
        <family val="2"/>
      </rPr>
      <t xml:space="preserve">od 80 cm </t>
    </r>
    <r>
      <rPr>
        <sz val="10"/>
        <color indexed="10"/>
        <rFont val="Arial"/>
        <family val="2"/>
      </rPr>
      <t>do minimum</t>
    </r>
    <r>
      <rPr>
        <sz val="10"/>
        <rFont val="Arial"/>
        <family val="2"/>
      </rPr>
      <t xml:space="preserve"> </t>
    </r>
    <r>
      <rPr>
        <strike/>
        <sz val="10"/>
        <color indexed="10"/>
        <rFont val="Arial"/>
        <family val="2"/>
      </rPr>
      <t>190</t>
    </r>
    <r>
      <rPr>
        <sz val="10"/>
        <rFont val="Arial"/>
        <family val="2"/>
      </rPr>
      <t xml:space="preserve"> </t>
    </r>
    <r>
      <rPr>
        <sz val="10"/>
        <color indexed="10"/>
        <rFont val="Arial"/>
        <family val="2"/>
      </rPr>
      <t>150</t>
    </r>
    <r>
      <rPr>
        <sz val="10"/>
        <rFont val="Arial"/>
        <family val="2"/>
      </rPr>
      <t xml:space="preserve"> cm i z 2 L workiem bezlateksowym . Rura wydechowa do podłaczenia do aparatu , rozciągliwa do 50 -</t>
    </r>
    <r>
      <rPr>
        <sz val="10"/>
        <color indexed="10"/>
        <rFont val="Arial"/>
        <family val="2"/>
      </rPr>
      <t xml:space="preserve">60 </t>
    </r>
    <r>
      <rPr>
        <sz val="10"/>
        <rFont val="Arial"/>
        <family val="2"/>
      </rPr>
      <t xml:space="preserve">cm </t>
    </r>
    <r>
      <rPr>
        <sz val="10"/>
        <color indexed="10"/>
        <rFont val="Arial"/>
        <family val="2"/>
      </rPr>
      <t xml:space="preserve">lub rura wydechowa 40 cm .Układ oddechowy </t>
    </r>
    <r>
      <rPr>
        <sz val="10"/>
        <rFont val="Arial"/>
        <family val="2"/>
      </rPr>
      <t xml:space="preserve"> </t>
    </r>
    <r>
      <rPr>
        <sz val="10"/>
        <color indexed="10"/>
        <rFont val="Arial"/>
        <family val="2"/>
      </rPr>
      <t>ze</t>
    </r>
    <r>
      <rPr>
        <sz val="10"/>
        <rFont val="Arial"/>
        <family val="2"/>
      </rPr>
      <t xml:space="preserve"> zintegrowana linia do pomiaru kapnografii (</t>
    </r>
    <r>
      <rPr>
        <sz val="10"/>
        <color indexed="10"/>
        <rFont val="Arial"/>
        <family val="2"/>
      </rPr>
      <t xml:space="preserve"> zespolona z rurą główną</t>
    </r>
    <r>
      <rPr>
        <sz val="10"/>
        <rFont val="Arial"/>
        <family val="2"/>
      </rPr>
      <t xml:space="preserve"> )</t>
    </r>
  </si>
  <si>
    <r>
      <t xml:space="preserve">Układ oddechowy jednorazowego użytku. Jednorurowy , dwuświatłowy o śr. 22 mm i długości 270-350 cm z kolankiem  , do aparatów do znieczuleń z dodatkową rurą rozciągalną </t>
    </r>
    <r>
      <rPr>
        <strike/>
        <sz val="10"/>
        <color indexed="10"/>
        <rFont val="Arial"/>
        <family val="2"/>
      </rPr>
      <t>od 80 cm do minimum 190 cm</t>
    </r>
    <r>
      <rPr>
        <sz val="10"/>
        <rFont val="Arial"/>
        <family val="2"/>
      </rPr>
      <t xml:space="preserve"> </t>
    </r>
    <r>
      <rPr>
        <sz val="10"/>
        <color indexed="10"/>
        <rFont val="Arial"/>
        <family val="2"/>
      </rPr>
      <t xml:space="preserve">do minimum 150 cm </t>
    </r>
    <r>
      <rPr>
        <sz val="10"/>
        <rFont val="Arial"/>
        <family val="2"/>
      </rPr>
      <t xml:space="preserve">i z 2 L workiem bezlateksowym . Rura wydechowa do aparatu , rozciągliwa do </t>
    </r>
    <r>
      <rPr>
        <sz val="10"/>
        <color indexed="10"/>
        <rFont val="Arial"/>
        <family val="2"/>
      </rPr>
      <t>minimum</t>
    </r>
    <r>
      <rPr>
        <sz val="10"/>
        <rFont val="Arial"/>
        <family val="2"/>
      </rPr>
      <t xml:space="preserve"> 50 cm , </t>
    </r>
    <r>
      <rPr>
        <sz val="10"/>
        <color indexed="10"/>
        <rFont val="Arial"/>
        <family val="2"/>
      </rPr>
      <t xml:space="preserve">Układ oddechowy </t>
    </r>
    <r>
      <rPr>
        <sz val="10"/>
        <rFont val="Arial"/>
        <family val="2"/>
      </rPr>
      <t>ze integrowaną ( l</t>
    </r>
    <r>
      <rPr>
        <sz val="10"/>
        <color indexed="10"/>
        <rFont val="Arial"/>
        <family val="2"/>
      </rPr>
      <t>ub dodatkową</t>
    </r>
    <r>
      <rPr>
        <sz val="10"/>
        <rFont val="Arial"/>
        <family val="2"/>
      </rPr>
      <t xml:space="preserve"> )  linią do pomiaru kapnografii . Zamawiający nie wymaga zespolenia lini z rurą główną , </t>
    </r>
    <r>
      <rPr>
        <sz val="10"/>
        <color indexed="10"/>
        <rFont val="Arial"/>
        <family val="2"/>
      </rPr>
      <t>linia może być elementem osobym kompatybilnym z aparatemi do znieczulenia  .</t>
    </r>
  </si>
  <si>
    <r>
      <t>Kocyki grzewcze na całe ciało pacjenta ( dla osób dorosłych ) kompatybilne z posiadanymi przez szpital aparatami WarmTouch .</t>
    </r>
    <r>
      <rPr>
        <sz val="10"/>
        <color indexed="10"/>
        <rFont val="Arial"/>
        <family val="2"/>
      </rPr>
      <t xml:space="preserve"> Lub kocyki grzewcze - równoważne kompatybilne z dostarczonymi na czas trwania umowy w cenie umowy 14 urządzeniami grzewczymi. </t>
    </r>
  </si>
  <si>
    <t>lub zestaw do przezskórnej endoskopowej gastrostomii w wersji  „Pull”, w rozmiarze 24 Fr, wykonany z silikonu, z możliwością usunięcia zestawu przezskórnie (bez konieczności wykonywania endoskopii), zestaw wyposażony w port typu „Y” z niezależnymi portami do odżywiania i podawania leków, z klamrą pozwalającą na szczelne zamknięcie drenu. Zestaw zawiera: dren PEG, igłę z mandrynem, pętlę do przeciągania drutu, drut do przeciągania drenu PEG, skalpel, obłożenie z otworem, komplet gazików z otworem, 2 zewnętrzne nasadki zabezpieczające dren ( okrągła i półwalcowata ) , PEG, nożyczki i ergonomiczny ,zagięty pean</t>
  </si>
  <si>
    <t xml:space="preserve">Zamawiający wymaga wyrobów medycznych pozbawionych ftalanów </t>
  </si>
  <si>
    <r>
      <t xml:space="preserve">
</t>
    </r>
    <r>
      <rPr>
        <b/>
        <sz val="10"/>
        <rFont val="Arial"/>
        <family val="2"/>
      </rPr>
      <t>Obwód oddechowy .</t>
    </r>
    <r>
      <rPr>
        <sz val="10"/>
        <rFont val="Arial"/>
        <family val="2"/>
      </rPr>
      <t xml:space="preserve">Przewody pacjenta do respiratora.
Jednorazowy układ oddechowy z rur karbowanych , w skład którego wchodzą:
2 gałęzie o długości od 1,5 do 1,8 m, zakończone łącznikami 22 F od strony aparatury,
Łącznik Y zintegrowany z gałęziami,
Zgodność elementów składowych oferowanego obwodu 
( długość gałęzi, itp. ) Długość ramion stała (rury nierościagalne)
</t>
    </r>
  </si>
  <si>
    <t xml:space="preserve">cewniki pakowane podłużnie . </t>
  </si>
  <si>
    <r>
      <t>Rozgałęziacze infuzyjne 5-drożne z przedłużaczem</t>
    </r>
    <r>
      <rPr>
        <sz val="10"/>
        <rFont val="Arial"/>
        <family val="2"/>
      </rPr>
      <t xml:space="preserve"> 100-</t>
    </r>
    <r>
      <rPr>
        <strike/>
        <sz val="10"/>
        <color indexed="10"/>
        <rFont val="Arial"/>
        <family val="2"/>
      </rPr>
      <t>150</t>
    </r>
    <r>
      <rPr>
        <sz val="10"/>
        <rFont val="Arial"/>
        <family val="2"/>
      </rPr>
      <t xml:space="preserve"> </t>
    </r>
    <r>
      <rPr>
        <sz val="10"/>
        <color indexed="10"/>
        <rFont val="Arial"/>
        <family val="2"/>
      </rPr>
      <t>180</t>
    </r>
    <r>
      <rPr>
        <sz val="10"/>
        <rFont val="Arial"/>
        <family val="2"/>
      </rPr>
      <t xml:space="preserve"> cm z możliwością umocowania na statywie, sterylne, jednorazowego użytku wyposażone w  pokrętło umożliwiające swobodną i precyzyjną obsługę, pięciodrożne z koreczkiem Luer – Lock z zaworem kulkowym lub kulowo - suwakowym </t>
    </r>
    <r>
      <rPr>
        <sz val="10"/>
        <color indexed="10"/>
        <rFont val="Arial"/>
        <family val="2"/>
      </rPr>
      <t xml:space="preserve">lub w kształcie walca </t>
    </r>
    <r>
      <rPr>
        <sz val="10"/>
        <rFont val="Arial"/>
        <family val="2"/>
      </rPr>
      <t xml:space="preserve">oraz barwnym oznaczeniem linii infuzyjnych </t>
    </r>
  </si>
  <si>
    <r>
      <t>Rozgałęziacze infuzyjne 5- drożne,</t>
    </r>
    <r>
      <rPr>
        <sz val="10"/>
        <rFont val="Arial"/>
        <family val="2"/>
      </rPr>
      <t xml:space="preserve"> sterylne, jednorazowego użytku wyposażone w  pokrętło umożliwiające swobodną i precyzyjną obsługę, pięciodrożne z koreczkiem Luer – Lock z zaworem kulkowym lub kulowo - suwakowym </t>
    </r>
    <r>
      <rPr>
        <sz val="10"/>
        <color indexed="10"/>
        <rFont val="Arial"/>
        <family val="2"/>
      </rPr>
      <t xml:space="preserve">lub w kształcie walca </t>
    </r>
    <r>
      <rPr>
        <sz val="10"/>
        <rFont val="Arial"/>
        <family val="2"/>
      </rPr>
      <t xml:space="preserve">oraz barwnym oznaczeniem linii infuzyjnych  </t>
    </r>
    <r>
      <rPr>
        <sz val="10"/>
        <color indexed="10"/>
        <rFont val="Arial"/>
        <family val="2"/>
      </rPr>
      <t xml:space="preserve">lub rozgałęziacze infuzyjne 5 drożne z 5 kranikami trójdrożnymi. </t>
    </r>
  </si>
  <si>
    <r>
      <t xml:space="preserve">Strzykawka 50 ml – do pomp infuzyjnych, trzyczęściowa z igłą aspiracyjną 2,0x30 </t>
    </r>
    <r>
      <rPr>
        <sz val="10"/>
        <color indexed="10"/>
        <rFont val="Arial"/>
        <family val="2"/>
      </rPr>
      <t xml:space="preserve"> lub 14 G  x 1 ¼ ( 2,1 x 30 mm)</t>
    </r>
    <r>
      <rPr>
        <sz val="10"/>
        <rFont val="Arial"/>
        <family val="2"/>
      </rPr>
      <t xml:space="preserve">
Strzykawka jednorazowego użytku, sterylna, niepirogenna, nietoksyczna
Strzykawka powinna być wyposażona  w przedłużoną czytelną i trwałą skalę. 
</t>
    </r>
  </si>
  <si>
    <r>
      <t xml:space="preserve">Zamawiający wymaga kompatybilności strzykawek  do pomp  z poniżej wymienionymi pompami: Smith Medica (Graseby 3500, 2100,3150 ) , Fresenius ( Orchestra Dps  , Agilia , Agilia Mc, Mpv, Pilot A2Pl , ) , Braun ( 8713030 , Perfusor Space ) , Ascor , ( Sep-21 , Sep11 S )  </t>
    </r>
    <r>
      <rPr>
        <sz val="12"/>
        <color indexed="10"/>
        <rFont val="Times New Roman"/>
        <family val="1"/>
      </rPr>
      <t>Medima .</t>
    </r>
  </si>
  <si>
    <r>
      <t>Zamawiający wymaga kompatybilności strzykawek  ( do pomp ) z poniżej wymienionymi pompami: Smith Medica (Graseby 3500, 2100,3150 ) , Fresenius ( Orchestra Dps  , Agilia , Agilia Mc, Mpv, Pilot A2Pl , ) , Braun ( 8713030 , Perfusor Space ) , Ascor , ( Sep-21 , Sep11 S )</t>
    </r>
    <r>
      <rPr>
        <sz val="12"/>
        <color indexed="10"/>
        <rFont val="Times New Roman"/>
        <family val="1"/>
      </rPr>
      <t xml:space="preserve">  Medima . Zamawiajacy wymaga aby strzykawki były wpisane w menu pompy . </t>
    </r>
  </si>
  <si>
    <r>
      <t>Maska krtaniowa</t>
    </r>
    <r>
      <rPr>
        <sz val="10"/>
        <rFont val="Arial"/>
        <family val="2"/>
      </rPr>
      <t xml:space="preserve"> jednorazowego użytku do wentylacji pacjenta :3,4,5 , z wodnym żelem do intubacji i strzykawką do napełniania mankietu </t>
    </r>
    <r>
      <rPr>
        <sz val="10"/>
        <color indexed="10"/>
        <rFont val="Arial"/>
        <family val="2"/>
      </rPr>
      <t xml:space="preserve">lub bez wodnego żelu i strzykawki . Wyrób medyczny bez lateksu i ftalanów. </t>
    </r>
  </si>
  <si>
    <r>
      <t>Uniwersalny adapter</t>
    </r>
    <r>
      <rPr>
        <sz val="10"/>
        <rFont val="Arial"/>
        <family val="2"/>
      </rPr>
      <t xml:space="preserve"> do wykonania procedury bronchoskopii, mini-Bal, podania leku, rozgałęziony pod kątem 45 stopni, podwójnie obrotowy, z portem do przepłukiwana, z silikonową, bezobsługową, samouszczelniającą się, dwudzielną zastawką, kompatybilny z systemami do odsysania .  Możliwość zastosowania przez minimm 72 godziny . Zamawiajacy wymaga by adapter posiadał możliwość wprowadzenia cewnika , bronchoskopu prosto w osi rurki intubacyjnej / tracheostomijnej bez potrzeby jego zginania . </t>
    </r>
  </si>
  <si>
    <r>
      <t xml:space="preserve">
</t>
    </r>
    <r>
      <rPr>
        <b/>
        <sz val="10"/>
        <rFont val="Arial"/>
        <family val="2"/>
      </rPr>
      <t>Igła Veressa jednorazowego użytku</t>
    </r>
    <r>
      <rPr>
        <sz val="10"/>
        <rFont val="Arial"/>
        <family val="2"/>
      </rPr>
      <t xml:space="preserve">, sterylna, posiadająca system zabezpieczenia przed zranieniem narządów wewnętrznych podczas wkłucia – długość 120 mm – 150 mm.
</t>
    </r>
  </si>
  <si>
    <r>
      <t xml:space="preserve">Frez do kraniotomu </t>
    </r>
    <r>
      <rPr>
        <sz val="10"/>
        <rFont val="Arial"/>
        <family val="2"/>
      </rPr>
      <t xml:space="preserve">wielorazowego użytku do posiadanej przez szpital wiertarki Microspeed Uni </t>
    </r>
  </si>
  <si>
    <r>
      <t>Ostrza do Dermatomu.</t>
    </r>
    <r>
      <rPr>
        <sz val="10"/>
        <rFont val="Arial"/>
        <family val="2"/>
      </rPr>
      <t xml:space="preserve"> Sterylne ostrze do dermatomu</t>
    </r>
  </si>
  <si>
    <r>
      <t>Matryca</t>
    </r>
    <r>
      <rPr>
        <sz val="10"/>
        <rFont val="Arial"/>
        <family val="2"/>
      </rPr>
      <t xml:space="preserve"> do nacinania skóry, sterylna. Rozmiary 1:3 i 1:6</t>
    </r>
  </si>
  <si>
    <r>
      <t xml:space="preserve">Moduł oksygenatora do ECMO DLA DOROSŁYCH. </t>
    </r>
    <r>
      <rPr>
        <sz val="10"/>
        <rFont val="Arial"/>
        <family val="2"/>
      </rPr>
      <t>Wyposażony w linię odpowietrzająco-ciśnieniową z zaciskiem i wyjściem Luer oraz kranik dwudrożny z portem igłowym do pobierania próbek, połączony z filtrem bakteryjnym zakończony wyjściami LLM - LLF. Wyjście i wejście oksygenatota 3/8 cala (każde z portem LL), wyjście gazów w poziomie z możliwością podłączenia kapnometru. Możliwość połączenia modułu ze zbiornikiem żylno-kardiomijnym. Powinien być również wyposażony w 1 holder do zawieszenia modułu oksygenatora na maszcie pompy.</t>
    </r>
  </si>
  <si>
    <r>
      <t xml:space="preserve">Przewody pacjenta do aparatu do znieczulenia.
</t>
    </r>
    <r>
      <rPr>
        <sz val="10"/>
        <rFont val="Arial"/>
        <family val="2"/>
      </rPr>
      <t xml:space="preserve">Jednorazowy układ oddechowy w skład którego wchodzą:
2 gałęzie zakończone z łącznikami 22 F
długość 150 cm – 160 cm , lub rozciągalnego do długości </t>
    </r>
    <r>
      <rPr>
        <strike/>
        <sz val="10"/>
        <color indexed="10"/>
        <rFont val="Arial"/>
        <family val="2"/>
      </rPr>
      <t>200</t>
    </r>
    <r>
      <rPr>
        <sz val="10"/>
        <rFont val="Arial"/>
        <family val="2"/>
      </rPr>
      <t xml:space="preserve"> minimum 180 cm , z mozliwością ustawienia 150-160 cm .
łącznik Y zintegrowany z gałęziami,
podlegający odłączeniu łącznik kolankowy z portem Luer Lock, lub bez 
dodatkowa gałąź 120 cm – 160 cm , </t>
    </r>
    <r>
      <rPr>
        <sz val="10"/>
        <color indexed="10"/>
        <rFont val="Arial"/>
        <family val="2"/>
      </rPr>
      <t xml:space="preserve">lub 180 cm ( możliwość ustawienia 150-160 cm ) </t>
    </r>
    <r>
      <rPr>
        <sz val="10"/>
        <rFont val="Arial"/>
        <family val="2"/>
      </rPr>
      <t xml:space="preserve">
łącznik prosty 22 M / M,
-     bezlateksowy worek oddechowy o pojemności: min. 2 L 
</t>
    </r>
  </si>
  <si>
    <r>
      <t xml:space="preserve">Mocowanie rurek  intubacyjnych </t>
    </r>
    <r>
      <rPr>
        <sz val="10"/>
        <rFont val="Arial"/>
        <family val="2"/>
      </rPr>
      <t>przeznaczone dla wcześniaków i noworodków. Produkt nie zawiera lateksu i BPA, musi zapobiegać urazom podniebienia, w nagłych przypadkach łatwy do usunięcia. Mocowanie za pomocą plastra hydrokoloidowego, plastry mocujące nie mogą znajdować się bezpośrednio przy ustach noworodka. Możliwość utrzymania do 1 tygodnia. Załączona taśma miernicza ułatwiająca dobór odpowiedniego rozmiaru. Produkt niesterylny. Dostępne rozmiary w zależności od wagi noworodka:
- do 600g,
- od 600g do 800g,
- od 800g do 1200g, 
- od 1200g do 1500g,
- od 1500g do 2000g,
- powyżej 2000g.</t>
    </r>
  </si>
  <si>
    <r>
      <t xml:space="preserve">Zestaw do przetoczeń do krwi i płynów krwiopochodnych  </t>
    </r>
    <r>
      <rPr>
        <sz val="10"/>
        <rFont val="Arial"/>
        <family val="2"/>
      </rPr>
      <t>kompatybilny z posiadanymi przez szpital pompami objętościowymi firmy Medima .</t>
    </r>
  </si>
  <si>
    <r>
      <t>Strzykawka trzyczęściowa z gumowym tłokiem w kształcie stożka</t>
    </r>
    <r>
      <rPr>
        <sz val="10"/>
        <rFont val="Arial"/>
        <family val="2"/>
      </rPr>
      <t xml:space="preserve"> o pojemności 10 ml. Strzykawka trzyczęściowa zakończona stożkowato ze złączem luerlock , jednorazowa , sterylna, gumowa część tłoka z podwójnym uszczelnieniem, naturalnie bezlateksowy syntetyczny materiał, łatwo wyczulana blokada zapobiegajaca niekontrolowanemu wysunięciu tłoka z komory strzykawki , czarna skala idealnie kontrastująca i czytelna. Strzykawka musi charakteryzować się wysoką szczelnością i płynnością ruchu tłoka</t>
    </r>
  </si>
  <si>
    <r>
      <t>Strzykawka trzyczęściowa z gumowym tłokiem w kształcie stożka</t>
    </r>
    <r>
      <rPr>
        <sz val="10"/>
        <rFont val="Arial"/>
        <family val="2"/>
      </rPr>
      <t xml:space="preserve"> o pojemności 20 ml. Strzykawka trzyczęściowa zakończona stożkowato ze złączem luerlock , jednorazowa , sterylna, gumowa część tłoka z podwójnym uszczelnieniem, naturalnie bezlateksowy syntetyczny materiał, łatwo wyczulana blokada zapobiegajaca niekontrolowanemu wysunięciu tłoka z komory strzykawki , czarna skala idealnie kontrastująca i czytelna. Strzykawka musi charakteryzować się wysoką szczelnością i płynnością ruchu tłoka</t>
    </r>
  </si>
  <si>
    <r>
      <t xml:space="preserve">Worek do dobowej zbiórki moczu, sterylny, 
</t>
    </r>
    <r>
      <rPr>
        <sz val="10"/>
        <rFont val="Arial"/>
        <family val="2"/>
      </rPr>
      <t>- Pojemność 2000 ml, - 2500 ml
- Wyposażony w zastawkę antyzwrotną, kranik spustowy typu „ Pusch Pull ” lub cross valve ( typu T ) , dren o długości 1 m (+/- 10 cm ), zakończony uniwersalnym łącznikiem.</t>
    </r>
  </si>
  <si>
    <r>
      <t xml:space="preserve">Worek do dobowej zbiórki moczu, sterylny – 7 dniowy, 
pojemność 2000 ml – 2500 ml,
</t>
    </r>
    <r>
      <rPr>
        <sz val="10"/>
        <rFont val="Arial"/>
        <family val="2"/>
      </rPr>
      <t>wyposażony w zastawkę antyzwrotną, kranik spustowy typu „ Pusch Pull ”lub cross valve (typu T ) , dren o długości 1 m (+/- 20 cm ), zakończony uniwersalnym łącznikiem oraz wyposażony w filtr hydrofobowy z portem do pobierania próbek</t>
    </r>
  </si>
  <si>
    <r>
      <t xml:space="preserve">Woreczki na mocz dla noworodków.
</t>
    </r>
    <r>
      <rPr>
        <sz val="10"/>
        <rFont val="Arial"/>
        <family val="2"/>
      </rPr>
      <t>- Woreczki na mocz jednorazowego użytku, sterylne, wykonane z przezroczystego materiału medycznej jakości, z  formą powierzchni klejącej odpowiednio dopasowanej 
( wyprofilowanej ) dla dziewczynek i dla chłopców</t>
    </r>
  </si>
  <si>
    <r>
      <t>Worki chroniące przed światłem poj. 1000 ml</t>
    </r>
    <r>
      <rPr>
        <sz val="10"/>
        <rFont val="Arial"/>
        <family val="2"/>
      </rPr>
      <t xml:space="preserve"> (wykluczony kolor czarny)</t>
    </r>
  </si>
  <si>
    <r>
      <t xml:space="preserve">Urządzenie typu Infusion adapter </t>
    </r>
    <r>
      <rPr>
        <sz val="10"/>
        <rFont val="Arial"/>
        <family val="2"/>
      </rPr>
      <t xml:space="preserve"> umożliwiający przeniesienie leku , dodanie leku do worka z płynem infuzyjnym . System zamknięty , kompatybilny z łącznikiem Luer Lock . Wymagania : możliwość podłączenia dowolnego zestawu infuzyjnego , jałowe , pakowane pojedyńczo .</t>
    </r>
  </si>
  <si>
    <r>
      <t>Sonda bipolarna koncentryczna</t>
    </r>
    <r>
      <rPr>
        <sz val="10"/>
        <rFont val="Arial"/>
        <family val="2"/>
      </rPr>
      <t xml:space="preserve"> do bezpośredniej stymulacji nerwów , koncentryczna offsetowa do guzów kąta m-m (długość całkowita 24 cm , długość robocza 13 cm  , przewód 3 m) . Produkt jednorazowy . Opakowanie zbiorcze 10 osobno sterylnie pakowanych sztuk .</t>
    </r>
  </si>
  <si>
    <r>
      <t>Igła do portu.</t>
    </r>
    <r>
      <rPr>
        <strike/>
        <sz val="10"/>
        <rFont val="Arial"/>
        <family val="2"/>
      </rPr>
      <t xml:space="preserve">  </t>
    </r>
    <r>
      <rPr>
        <sz val="10"/>
        <rFont val="Arial"/>
        <family val="2"/>
      </rPr>
      <t>Zestawy infuzyjne wykonane z PCV  dostosowane do podaży żywienia z igła Hubera zagiętą pod kątem 90 st.</t>
    </r>
    <r>
      <rPr>
        <strike/>
        <sz val="10"/>
        <rFont val="Arial"/>
        <family val="2"/>
      </rPr>
      <t xml:space="preserve">  </t>
    </r>
    <r>
      <rPr>
        <sz val="10"/>
        <rFont val="Arial"/>
        <family val="2"/>
      </rPr>
      <t>rozmiar 19G</t>
    </r>
    <r>
      <rPr>
        <strike/>
        <sz val="10"/>
        <rFont val="Arial"/>
        <family val="2"/>
      </rPr>
      <t xml:space="preserve"> </t>
    </r>
    <r>
      <rPr>
        <sz val="10"/>
        <rFont val="Arial"/>
        <family val="2"/>
      </rPr>
      <t xml:space="preserve"> .Długość igły 0,75 cali ( długośc odcinka wprowadzanego do portu maksymalnie 17 mm  )</t>
    </r>
  </si>
  <si>
    <r>
      <t xml:space="preserve">Jednorazowy stapler okrężny wygięty z kontrolowanym dociskiem tkanki i regulowaną wysokością zamknięcia zszywki w zakresie od 1 mm do 2,5 mm . </t>
    </r>
    <r>
      <rPr>
        <sz val="10"/>
        <rFont val="Arial"/>
        <family val="2"/>
      </rPr>
      <t xml:space="preserve">Rozmiary staplera : 21,25,29,33 mm . Wysokość otwartej zszywki 5,5 mm . Ergonomiczny uchwyt staplera pokryty antypoślizgową gumową powłoką . Zamawiajacy każdorazowo określi rozmiar staplera przy składaniu zamówienia . </t>
    </r>
  </si>
  <si>
    <r>
      <t>Elektroda do czasowej stymulacji serca,</t>
    </r>
    <r>
      <rPr>
        <sz val="10"/>
        <rFont val="Arial"/>
        <family val="2"/>
      </rPr>
      <t xml:space="preserve"> jednorazowa, jałowa, długość całkowita co najmniej 1250mm, długość robocza  co najmniej 1120mm,  zakres rozmiarowy średnic 4-7 F. Barwny kod rozmiarowy złącza centralnego .  Elektrody kompatybilne z kardiostymulatorem szpitala</t>
    </r>
  </si>
  <si>
    <t xml:space="preserve">Uchwyt nożycowy długość trzonka 36 cm lub 39 cm </t>
  </si>
  <si>
    <t xml:space="preserve">Uchwyt nożycowy długość trzonka 23 cm lub 26 cm </t>
  </si>
  <si>
    <t>część 122</t>
  </si>
  <si>
    <t>część 238</t>
  </si>
  <si>
    <t>część 239</t>
  </si>
  <si>
    <t>część 232</t>
  </si>
  <si>
    <r>
      <t xml:space="preserve">Dren do drenażu jam opłucnych z trokarem, </t>
    </r>
    <r>
      <rPr>
        <sz val="10"/>
        <rFont val="Arial"/>
        <family val="2"/>
      </rPr>
      <t xml:space="preserve">sterylny jednorazowego użytku.
   -     widoczny w RTG
   -     Wykonany z miękkiego tworzywa 
          syntetycznego, z materiałów atromboghennych i 
          apirogennych,
Kompatybilna z trójnikiem lub łącznikiem 3/8,
Wyposażona w skalę pomiaru długości,
Rozmiary: od 26Fr, 28 Fr,30 Fr, 32 Fr, 36Fr lub </t>
    </r>
    <r>
      <rPr>
        <sz val="10"/>
        <color indexed="10"/>
        <rFont val="Arial"/>
        <family val="2"/>
      </rPr>
      <t xml:space="preserve">24F, 28F, 32F, 36F  lub 24 f, 28f, 32f </t>
    </r>
  </si>
  <si>
    <r>
      <t xml:space="preserve">Zestaw cewnikowy do krótkiej dializy trójkanałowy. </t>
    </r>
    <r>
      <rPr>
        <sz val="10"/>
        <rFont val="Arial"/>
        <family val="2"/>
      </rPr>
      <t xml:space="preserve">Rozmiary do wyboru przez Zamawiającego . Zamawiajacy wymaga zaoferowania minimum dwóch rozmiarów. Rozmiary:  nie mniej niż śr. 12 Fr  i  nie więcej niż 14 Fr . Długości 15-16 cm i 19-20 cm i 24-25 cm  .    </t>
    </r>
    <r>
      <rPr>
        <sz val="10"/>
        <color indexed="10"/>
        <rFont val="Arial"/>
        <family val="2"/>
      </rPr>
      <t xml:space="preserve">  Dopuszcza 12 Fr. dł. 15 cm i 20 cm     </t>
    </r>
    <r>
      <rPr>
        <sz val="10"/>
        <rFont val="Arial"/>
        <family val="2"/>
      </rPr>
      <t xml:space="preserve">                                                                                                                 </t>
    </r>
  </si>
  <si>
    <r>
      <t>Kaniula do tętnicy udowej</t>
    </r>
    <r>
      <rPr>
        <sz val="10"/>
        <rFont val="Arial"/>
        <family val="2"/>
      </rPr>
      <t xml:space="preserve"> do wprowadzania metodą Selingera z możliwością wykonania kaniulacji dużych naczyń, jednorazowego użytku, sterylna.
Jałowy zestaw do wprowadzenia kaniuli zawierający: igłę, prowadnik w osłonce z końcówką, kaniulę 4 Fr / 18 G; 
6 Fr  / 18 G,</t>
    </r>
    <r>
      <rPr>
        <sz val="10"/>
        <color indexed="10"/>
        <rFont val="Arial"/>
        <family val="2"/>
      </rPr>
      <t xml:space="preserve"> lub 4F/17G i 6F/14G </t>
    </r>
    <r>
      <rPr>
        <sz val="10"/>
        <rFont val="Arial"/>
        <family val="2"/>
      </rPr>
      <t>długość 15 - 20 cm z końcówką typu Luer – Lock,</t>
    </r>
    <r>
      <rPr>
        <sz val="10"/>
        <color indexed="10"/>
        <rFont val="Arial"/>
        <family val="2"/>
      </rPr>
      <t xml:space="preserve"> lub 4Fr /18G i 5Fr/16G </t>
    </r>
    <r>
      <rPr>
        <sz val="10"/>
        <rFont val="Arial"/>
        <family val="2"/>
      </rPr>
      <t xml:space="preserve">
Kaniula wykonana z poliuretanu, apirogenna, atrombogenna,
</t>
    </r>
  </si>
  <si>
    <t>lub wysokoprzepływowy pięciokanałowy cewnik do wkłuć centralnych, wykonany z termowrażliwego poliuretanu, w całości kontrastujący w RTG. Znaczniki odległości od 9cm od dystalnego końca cewnika co 1cm. Cewnik w rozmiarze 12FR (światła 16G/18G/18G/18G/12G) o długości 16cm (przepływy : 45ml/14ml/14,5ml/15ml/350ml) oraz 20cm (40ml/12ml/12,5ml/13ml/300ml) do wyboru przez Zamawiającego. W zestawie ponadto: bezpieczna igła do nakłucia 18G/70mm, nitinolowa prowadnica 0,88mm/60cm, bezpieczny skalpel, zatyczki z membraną do wstrzyknięć.</t>
  </si>
  <si>
    <t>lub cewnik do naczyń centralnych trzyświatłowy wprowadzany metodą Seldingera o rozmiarze 7F( 16/18/18G), długość 20cm, zestaw zawiera : igłę wprowadzająca typu Y 18G 6,5cm, nitinolowy prowadnik J 0,035ʺ strzykawka 5ml  cewnik poliuretanowy z miękkim stożkowatym końcem zapobiegającym uszkodzeniu śródbłonka z centymetrowymi znacznikami głębokości, skrzydełka mocujące do skóry pacjenta, rozszerzacz 8,5Fr, trzy korki z membraną do dodatkowych wstrzyknięć</t>
  </si>
  <si>
    <r>
      <t xml:space="preserve">Zestaw do wkłucia centralnego jednorazowego użytku  2 światłowy. </t>
    </r>
    <r>
      <rPr>
        <sz val="10"/>
        <rFont val="Arial"/>
        <family val="2"/>
      </rPr>
      <t>Cewnik centralny 7-8 Fr / 15-16, 20 cm /16/</t>
    </r>
    <r>
      <rPr>
        <sz val="10"/>
        <color indexed="10"/>
        <rFont val="Arial"/>
        <family val="2"/>
      </rPr>
      <t>16G</t>
    </r>
    <r>
      <rPr>
        <sz val="10"/>
        <rFont val="Arial"/>
        <family val="2"/>
      </rPr>
      <t xml:space="preserve">- i / lub - 18 </t>
    </r>
    <r>
      <rPr>
        <sz val="10"/>
        <color indexed="10"/>
        <rFont val="Arial"/>
        <family val="2"/>
      </rPr>
      <t xml:space="preserve">/14 </t>
    </r>
    <r>
      <rPr>
        <sz val="10"/>
        <rFont val="Arial"/>
        <family val="2"/>
      </rPr>
      <t xml:space="preserve">G. </t>
    </r>
    <r>
      <rPr>
        <sz val="10"/>
        <color indexed="10"/>
        <rFont val="Arial"/>
        <family val="2"/>
      </rPr>
      <t>lub 8F (15/15G)</t>
    </r>
    <r>
      <rPr>
        <sz val="10"/>
        <rFont val="Arial"/>
        <family val="2"/>
      </rPr>
      <t xml:space="preserve">  </t>
    </r>
    <r>
      <rPr>
        <sz val="10"/>
        <color indexed="10"/>
        <rFont val="Arial"/>
        <family val="2"/>
      </rPr>
      <t>lub 7F/8Fr ( 14/18G ) długość 16,20 cm</t>
    </r>
    <r>
      <rPr>
        <sz val="10"/>
        <rFont val="Arial"/>
        <family val="2"/>
      </rPr>
      <t xml:space="preserve"> Cewnik wykonany z poliuretanu mięknącego w temperaturze ciała, cewnik widoczny w RTG, zakładany metodą Seldingera, prowadnik  z zakończeniem ''J'', w osłonie .</t>
    </r>
  </si>
  <si>
    <r>
      <t xml:space="preserve">Zestaw do wkłucia dożylnego typu "peel off"  </t>
    </r>
    <r>
      <rPr>
        <sz val="10"/>
        <rFont val="Arial"/>
        <family val="2"/>
      </rPr>
      <t xml:space="preserve">o średnicy 7F ,8F ,9F,10F, 11F - </t>
    </r>
    <r>
      <rPr>
        <sz val="10"/>
        <color indexed="10"/>
        <rFont val="Arial"/>
        <family val="2"/>
      </rPr>
      <t>12 F</t>
    </r>
    <r>
      <rPr>
        <sz val="10"/>
        <rFont val="Arial"/>
        <family val="2"/>
      </rPr>
      <t>. Zestaw do wprowadzania elektrod z rozrywalną koszulką typu Peel Off .</t>
    </r>
  </si>
  <si>
    <r>
      <t>Cewnik pępkowy krótkoterminowy do 48h- dożylny i dotętniczy-</t>
    </r>
    <r>
      <rPr>
        <sz val="10"/>
        <rFont val="Arial"/>
        <family val="2"/>
      </rPr>
      <t>kontrastujący w promieniach rtg. Cewnik jednokanałowy wykonany z medycznego PCV, znacznik długości cewnika co 1cm.
-2,5;3,5; 4; 5; 6;7;8F-dł-40cm</t>
    </r>
    <r>
      <rPr>
        <sz val="10"/>
        <color indexed="10"/>
        <rFont val="Arial"/>
        <family val="2"/>
      </rPr>
      <t xml:space="preserve"> ( dopuszczenie bez rozmiaru 2,5 ) </t>
    </r>
  </si>
  <si>
    <r>
      <t>Czujnik temperatury</t>
    </r>
    <r>
      <rPr>
        <sz val="10"/>
        <rFont val="Arial"/>
        <family val="2"/>
      </rPr>
      <t xml:space="preserve"> kompatybilny z cewnikiem Swana Ganza </t>
    </r>
    <r>
      <rPr>
        <sz val="10"/>
        <color indexed="10"/>
        <rFont val="Arial"/>
        <family val="2"/>
      </rPr>
      <t xml:space="preserve">. </t>
    </r>
  </si>
  <si>
    <r>
      <t xml:space="preserve">Cewnik Swana Ganza 7 Fr. Długość 110 cm . Czteroświatłowy . Możliwośc pomiaru PAP , CVP , PCWP. </t>
    </r>
    <r>
      <rPr>
        <sz val="10"/>
        <rFont val="Arial"/>
        <family val="2"/>
      </rPr>
      <t xml:space="preserve">Wyraźne oznaczenie głębokości  . Kanał balonika zakończony zaworem i gwintowanym łacznikiem strzykawki . Cewnik wykonany z materiałów apirogennych i atrombogennych . Strzykawka do balonika z łącznikiem gwintowanym i podziałką w zestawie . </t>
    </r>
    <r>
      <rPr>
        <sz val="10"/>
        <color indexed="10"/>
        <rFont val="Arial"/>
        <family val="2"/>
      </rPr>
      <t xml:space="preserve">zamknięcie balonika poprzez zawór przesuwny obsługiwany jedną reką . </t>
    </r>
    <r>
      <rPr>
        <sz val="10"/>
        <rFont val="Arial"/>
        <family val="2"/>
      </rPr>
      <t xml:space="preserve">Cewnik  przystosowany do załozenia przez żyłę górną . Zestaw pakowany jałowo , umożliwiający przełozenie na pole zabiegowe zgodnie z zasadami aseptyki . Port do podłączenia czujnika teperatury płynu w lini pomiarów termodylucji do zamontowania na cewniku lub zamontowany na cewniku . </t>
    </r>
  </si>
  <si>
    <r>
      <t>Zamawiający wymaga kopmatybilności zaoferowanego asortymentu z monitorami</t>
    </r>
    <r>
      <rPr>
        <sz val="10"/>
        <color indexed="10"/>
        <rFont val="Arial"/>
        <family val="2"/>
      </rPr>
      <t xml:space="preserve"> i kablami </t>
    </r>
    <r>
      <rPr>
        <sz val="10"/>
        <rFont val="Arial"/>
        <family val="2"/>
      </rPr>
      <t xml:space="preserve">Zamawiającego B </t>
    </r>
    <r>
      <rPr>
        <strike/>
        <sz val="10"/>
        <color indexed="10"/>
        <rFont val="Arial"/>
        <family val="2"/>
      </rPr>
      <t>405</t>
    </r>
    <r>
      <rPr>
        <sz val="10"/>
        <rFont val="Arial"/>
        <family val="2"/>
      </rPr>
      <t xml:space="preserve"> </t>
    </r>
    <r>
      <rPr>
        <sz val="10"/>
        <color indexed="10"/>
        <rFont val="Arial"/>
        <family val="2"/>
      </rPr>
      <t>450</t>
    </r>
    <r>
      <rPr>
        <sz val="10"/>
        <rFont val="Arial"/>
        <family val="2"/>
      </rPr>
      <t xml:space="preserve">, Dash , </t>
    </r>
    <r>
      <rPr>
        <strike/>
        <sz val="10"/>
        <color indexed="10"/>
        <rFont val="Arial"/>
        <family val="2"/>
      </rPr>
      <t>Solar  .</t>
    </r>
  </si>
  <si>
    <r>
      <t xml:space="preserve">Stapler tnący </t>
    </r>
    <r>
      <rPr>
        <sz val="10"/>
        <rFont val="Arial"/>
        <family val="2"/>
      </rPr>
      <t xml:space="preserve">z wbudowanym nożem, </t>
    </r>
    <r>
      <rPr>
        <strike/>
        <sz val="10"/>
        <color indexed="10"/>
        <rFont val="Arial"/>
        <family val="2"/>
      </rPr>
      <t>przegubowy pod katem 45 stopni, 7 poziomów ustawienia , potrójne linie tytanowych zszywek , przechodzące przez trokar 12 mm,</t>
    </r>
    <r>
      <rPr>
        <sz val="10"/>
        <color indexed="10"/>
        <rFont val="Arial"/>
        <family val="2"/>
      </rPr>
      <t xml:space="preserve"> przeznaczony do ładunków wynonujących zespolemie o długości 60 mm </t>
    </r>
    <r>
      <rPr>
        <sz val="10"/>
        <rFont val="Arial"/>
        <family val="2"/>
      </rPr>
      <t xml:space="preserve">jednorazowy , sterylny . Rękojeść kompatybilna z ładunkami z częścią 119 pozycją 2 </t>
    </r>
  </si>
  <si>
    <r>
      <t xml:space="preserve">Ładunek do endoskopowego staplera tnącego, </t>
    </r>
    <r>
      <rPr>
        <sz val="10"/>
        <rFont val="Arial"/>
        <family val="2"/>
      </rPr>
      <t xml:space="preserve">Jednorazowe ładunki liniowe do staplera ednoskopowego prostego lub artykulacyjnego </t>
    </r>
    <r>
      <rPr>
        <sz val="10"/>
        <color indexed="10"/>
        <rFont val="Arial"/>
        <family val="2"/>
      </rPr>
      <t>z pozycji 1</t>
    </r>
    <r>
      <rPr>
        <sz val="10"/>
        <rFont val="Arial"/>
        <family val="2"/>
      </rPr>
      <t xml:space="preserve"> , umożliwiające wykonanie zespolenia na długości 60 mm , ładowane w szczęki staplera , zszywki zamykające się do 0,75 mm , 1 mm , 1,5 mm , 1,8 mm i 2,0 mm / zamawiajacy każdorazowo określi rozmiar zszywek przy składaniu zamówienia .</t>
    </r>
  </si>
  <si>
    <r>
      <t xml:space="preserve">Wykonawca zobowiązany jest dostarczyć wraz z pierwsza dostawą na czas trwania umowy w cenie umowy  kable do pomiaru ciśnienia w linii dla wszystkich  stanowisk  </t>
    </r>
    <r>
      <rPr>
        <sz val="10"/>
        <color indexed="10"/>
        <rFont val="Arial"/>
        <family val="2"/>
      </rPr>
      <t xml:space="preserve">( 30 stanowisk </t>
    </r>
    <r>
      <rPr>
        <sz val="10"/>
        <rFont val="Arial"/>
        <family val="2"/>
      </rPr>
      <t>) monitorowanych na oddziałach Zamawiajacego , jak również zapewnić ich wymianę na swój koszt, w przypadku zużycia.</t>
    </r>
    <r>
      <rPr>
        <sz val="10"/>
        <color indexed="10"/>
        <rFont val="Arial"/>
        <family val="2"/>
      </rPr>
      <t>oraz urządzenia umozliwiającego test poprawności .</t>
    </r>
    <r>
      <rPr>
        <sz val="10"/>
        <rFont val="Arial"/>
        <family val="2"/>
      </rPr>
      <t xml:space="preserve">
Wymagana jest kompatybilność zaoferowanych lini, oraz dostarczonych kabli z monitorami SOLAR®800M , DASH3000,  </t>
    </r>
    <r>
      <rPr>
        <strike/>
        <sz val="10"/>
        <color indexed="10"/>
        <rFont val="Arial"/>
        <family val="2"/>
      </rPr>
      <t>B405</t>
    </r>
    <r>
      <rPr>
        <sz val="10"/>
        <rFont val="Arial"/>
        <family val="2"/>
      </rPr>
      <t xml:space="preserve"> </t>
    </r>
    <r>
      <rPr>
        <sz val="10"/>
        <color indexed="10"/>
        <rFont val="Arial"/>
        <family val="2"/>
      </rPr>
      <t>B450</t>
    </r>
    <r>
      <rPr>
        <sz val="10"/>
        <rFont val="Arial"/>
        <family val="2"/>
      </rPr>
      <t xml:space="preserve">, Infiniti , Philiph .Wykonawca zobowiązany jest dostarczyć na czas trwania umowy  płytki mocujące do przetworników oraz zapewnić ich wymianę w przypadku zużycia .  " 
</t>
    </r>
  </si>
  <si>
    <r>
      <t>Linia z przetwornikiem ciśnienia podwójna</t>
    </r>
    <r>
      <rPr>
        <sz val="10"/>
        <rFont val="Arial"/>
        <family val="2"/>
      </rPr>
      <t xml:space="preserve"> -zestawy do pomiaru ciśnień metodą inwazyjną z przetwornikiem jednorazowego użytku, podwójny:
Zestaw jałowy jednorazowego użytku składający się z:
dwóch przetworników wyposażonych w koreczek     zabezpieczający przed infekcją w trakcie kalibracji i wypełniania linii pomiarowych ( nie zdejmowany ),
linii do pomiaru ciśnień długości minimum 2 x 150 cm z kolorowymi oznaczeniami: czerwona / niebieska,
dwóch kabli łączących z monitorem integralnych z przetwornikami,
kraników trójdrożnych, linii do przepłukiwania z ze zbiornikiem wyrównawczym,
systemu płuczącego – wolno i szybko działającego 
( wolno 3 ml / h ),
Zestaw apirogenny. Musi posiadać prostolinijny przepływ przez przetwornik Okres przydatności do użycia: min. 2 lata od daty dostawy,
Zapewnić kompatybilne z zaoferowanym zestawem połączenie kabla sygnałowego i przewodu elektrycznego przetwornika, </t>
    </r>
    <r>
      <rPr>
        <sz val="10"/>
        <color indexed="10"/>
        <rFont val="Arial"/>
        <family val="2"/>
      </rPr>
      <t>linia z przetwornikiem  pojedyńcza , wyposażona w połączenie bezpinowe kabla sygnałowego i przewodu elektrycznego przetwornika, zapewniające mniejszą awaryjność podczas podłączania i rozłączania linii</t>
    </r>
  </si>
  <si>
    <r>
      <t>Linia z przetwornikiem ciśnienia pojedyncza</t>
    </r>
    <r>
      <rPr>
        <sz val="10"/>
        <rFont val="Arial"/>
        <family val="2"/>
      </rPr>
      <t>-zestaw do pomiaru ciśnień metodą inwazyjną z przetwornikiem jednorazowego użytku, pojedynczy.
Zestaw jałowy jednorazowego użytku składający się z:
jednego przetwornika wyposażonych w koreczek     zabezpieczający przed infekcją w trakcie kalibracji i wypełniania linii pomiarowych ( nie zdejmowany ),
linii do pomiaru ciśnień długości minimum 1 x 150 cm jednego kabla łączących z monitorem integralnych z przetwornikami,
kraników trójdrożnych, linii do przepłukiwania z ze zbiornikiem wyrównawczym,
systemu płuczącego – wolno i szybko działającego 
( wolno 3 ml / h ),</t>
    </r>
    <r>
      <rPr>
        <sz val="10"/>
        <color indexed="10"/>
        <rFont val="Arial"/>
        <family val="2"/>
      </rPr>
      <t>linia z przetwornikiem pojedyncza, wyposażona w połączenie bezpinowe kabla sygnałowego i przewodu elektrycznego przetwornika, zapewniająca mniejszą awaryjność podczas podłączania i rozłączania linii</t>
    </r>
    <r>
      <rPr>
        <sz val="10"/>
        <rFont val="Arial"/>
        <family val="2"/>
      </rPr>
      <t xml:space="preserve">
Zestaw apirogenny,Muszą posiadać prostolinijny przepływ przez przetwornik Okres przydatności do użycia: min 2 lata od dostawy,</t>
    </r>
  </si>
  <si>
    <r>
      <t>Kaniula do podawania kardiopleginy wstecznej</t>
    </r>
    <r>
      <rPr>
        <sz val="10"/>
        <rFont val="Arial"/>
        <family val="2"/>
      </rPr>
      <t xml:space="preserve">, sterylna jednorazowego użytku
Sztywna prowadnica z uchwytem
Wykonanie z materiałów nietrombogennych i apirogennych
Zakończenie kaniuli dostosowane do wyjść typu Luer
Balon o średnicy 17 – 19 mm, wypełniany strzykawką </t>
    </r>
    <r>
      <rPr>
        <sz val="10"/>
        <color indexed="10"/>
        <rFont val="Arial"/>
        <family val="2"/>
      </rPr>
      <t xml:space="preserve">lub samonapełniający się . </t>
    </r>
    <r>
      <rPr>
        <sz val="10"/>
        <rFont val="Arial"/>
        <family val="2"/>
      </rPr>
      <t xml:space="preserve">
Długość kaniuli 28 – 35 cm
Rozmiary: 14 Fr. </t>
    </r>
    <r>
      <rPr>
        <sz val="10"/>
        <color indexed="10"/>
        <rFont val="Arial"/>
        <family val="2"/>
      </rPr>
      <t xml:space="preserve">lub 15 Fr. </t>
    </r>
  </si>
  <si>
    <r>
      <t xml:space="preserve">Kaniula żylna dwustopniowa, </t>
    </r>
    <r>
      <rPr>
        <sz val="10"/>
        <rFont val="Arial"/>
        <family val="2"/>
      </rPr>
      <t>prosta, sterylna jednorazowego użytku.
Oznaczenie głębokości wprowadzenia za pomocą specjalnych markerów,
Wykonana z materiałów nietrombogennych i apirogennych
Zakończenie kaniuli koszyczkiem i wyposażenie w koszyczek zbiorczy
Łącznik do połączenia z linią żylną ½
Długość kaniuli 30 – 40 cm
Zbrojenie lub inne rozwiązanie konstrukcyjne, zapobiegające zagięciu światła kaniuli podczas zabiegu
Rozmiary:  34 / 46 Fr
                   36 / 51 Fr</t>
    </r>
    <r>
      <rPr>
        <sz val="10"/>
        <color indexed="10"/>
        <rFont val="Arial"/>
        <family val="2"/>
      </rPr>
      <t xml:space="preserve"> lub 36/50 Fr</t>
    </r>
  </si>
  <si>
    <r>
      <t>Kaniula żylna,</t>
    </r>
    <r>
      <rPr>
        <sz val="10"/>
        <rFont val="Arial"/>
        <family val="2"/>
      </rPr>
      <t xml:space="preserve"> prosta, zbrojona, sterylna jednorazowego użytku.
Oznaczenie głębokości wprowadzenia za pomocą specjalnych markerów.
Wykonana z materiałów nietrombogennych  i apirogennych
Zakończenie kaniuli dostosowane do łącznika 3/8
Długość kaniuli 32 – 40 cm
Końcówka kaniuli zakończona koszyczkiem lub innym elementem zapewniającym dobry spływ żylny
zbrojenie lub inne rozwiązanie konstrukcyjne, zapobiegające zagięciu światła kaniuli podczas zabiegu,
Rozmiary:  30Fr </t>
    </r>
    <r>
      <rPr>
        <sz val="10"/>
        <color indexed="10"/>
        <rFont val="Arial"/>
        <family val="2"/>
      </rPr>
      <t xml:space="preserve">lub 30 FR dł. 40,6 cm </t>
    </r>
    <r>
      <rPr>
        <sz val="10"/>
        <rFont val="Arial"/>
        <family val="2"/>
      </rPr>
      <t xml:space="preserve">
                  32 Fr
                  34 Fr
                  36 Fr</t>
    </r>
  </si>
  <si>
    <r>
      <t xml:space="preserve">Kaniule do perfuzji ujścia naczyń wieńcowych, </t>
    </r>
    <r>
      <rPr>
        <sz val="10"/>
        <rFont val="Arial"/>
        <family val="2"/>
      </rPr>
      <t>jednorazowego użytku. Kaniule zakończone miękką wypukłą końcówka zamocowana na elastycznym korpusie ze stali nierdzewnej.</t>
    </r>
    <r>
      <rPr>
        <sz val="10"/>
        <color indexed="10"/>
        <rFont val="Arial"/>
        <family val="2"/>
      </rPr>
      <t xml:space="preserve"> Kąt zakrzywienia formowany przez operatora .</t>
    </r>
    <r>
      <rPr>
        <sz val="10"/>
        <rFont val="Arial"/>
        <family val="2"/>
      </rPr>
      <t xml:space="preserve"> Żeński łącznik luer. Długość kaniuli  15,2 cm. </t>
    </r>
  </si>
  <si>
    <r>
      <t xml:space="preserve">Pętle do polipektomii jednorazowego </t>
    </r>
    <r>
      <rPr>
        <sz val="10"/>
        <rFont val="Arial"/>
        <family val="2"/>
      </rPr>
      <t xml:space="preserve">użytku wykonane z plecionego drutu, długość robocza min. 240 cm; średnica osłonki 2,4mm;  średnica otwartej pętli:10 11, 13,15, 20, 25, 27, 30, 33mm. </t>
    </r>
    <r>
      <rPr>
        <sz val="10"/>
        <color indexed="10"/>
        <rFont val="Arial"/>
        <family val="2"/>
      </rPr>
      <t>lub  10, 15, 20, 25 i 32 mm</t>
    </r>
    <r>
      <rPr>
        <sz val="10"/>
        <rFont val="Arial"/>
        <family val="2"/>
      </rPr>
      <t xml:space="preserve">, </t>
    </r>
    <r>
      <rPr>
        <sz val="10"/>
        <color indexed="10"/>
        <rFont val="Arial"/>
        <family val="2"/>
      </rPr>
      <t>lub 10,15,24-25,35-36 mm dł 230 cm</t>
    </r>
    <r>
      <rPr>
        <sz val="10"/>
        <rFont val="Arial"/>
        <family val="2"/>
      </rPr>
      <t xml:space="preserve">  Wewnętrzna strona osłonki pokryta tworzywem zmniejszającym tarcie i ułatwiającym swobodne wysuwanie pętli. Zamawiający wymaga zaoferowania pętli z dostepnymi minimum dwoma kształtami ( owal i hexagonalny ) . 
</t>
    </r>
  </si>
  <si>
    <r>
      <t>Strzykawki, 1 ml</t>
    </r>
    <r>
      <rPr>
        <sz val="10"/>
        <rFont val="Arial"/>
        <family val="2"/>
      </rPr>
      <t xml:space="preserve"> – do tuberkuliny z igłą:
Strzykawka jednorazowego użytku, sterylna, nietoksyczna, niepirogenna
Strzykawka ma być wyposażona w pierścień ograniczający wysuwanie się tłoka
Skala umieszczona na strzykawce powinna być czytelna, trwała ( niezmywalna) oraz posiadać podziałkę elementarną 0, 01 ml
Igła: 0,50 x 16 lub długość 15,875 mm </t>
    </r>
    <r>
      <rPr>
        <sz val="10"/>
        <color indexed="10"/>
        <rFont val="Arial"/>
        <family val="2"/>
      </rPr>
      <t xml:space="preserve">lub 0,45x13 mm </t>
    </r>
  </si>
  <si>
    <r>
      <t xml:space="preserve">Utrwalacz cytologiczny. </t>
    </r>
    <r>
      <rPr>
        <sz val="10"/>
        <rFont val="Arial"/>
        <family val="2"/>
      </rPr>
      <t>Aerozolowy preparat do utrwalania pobranych na szkiełka mikroskopowe rozmazów biologicznych , przed ich późniejszą oceną . Pojemność 150 ml.</t>
    </r>
    <r>
      <rPr>
        <sz val="10"/>
        <color indexed="10"/>
        <rFont val="Arial"/>
        <family val="2"/>
      </rPr>
      <t>-200 ml</t>
    </r>
    <r>
      <rPr>
        <sz val="10"/>
        <rFont val="Arial"/>
        <family val="2"/>
      </rPr>
      <t xml:space="preserve"> </t>
    </r>
  </si>
  <si>
    <r>
      <t xml:space="preserve">Dreny Kehra.
</t>
    </r>
    <r>
      <rPr>
        <sz val="10"/>
        <rFont val="Arial"/>
        <family val="2"/>
      </rPr>
      <t xml:space="preserve">Dreny jednorazowego użytku, wykorzystywane do drenażu dróg żółciowych. Dreny w kształcie litery T wykonane z lateksu, </t>
    </r>
    <r>
      <rPr>
        <sz val="10"/>
        <color indexed="10"/>
        <rFont val="Arial"/>
        <family val="2"/>
      </rPr>
      <t>lub silikonowe</t>
    </r>
    <r>
      <rPr>
        <sz val="10"/>
        <rFont val="Arial"/>
        <family val="2"/>
      </rPr>
      <t xml:space="preserve"> sterylne
Rozmiar długości ramion:
- 50 cm / 16 cm 
- 76 cm / 30 cm
- 80 cm / 20 cm
Rozmiary:  12 Ch, 14 Ch, 16 Ch, 18 Ch, 20 Ch, 
22 Ch</t>
    </r>
    <r>
      <rPr>
        <sz val="10"/>
        <color indexed="10"/>
        <rFont val="Arial"/>
        <family val="2"/>
      </rPr>
      <t xml:space="preserve">, lub rozmiar  450x180mm </t>
    </r>
  </si>
  <si>
    <r>
      <t xml:space="preserve">Przewody do cystoskopu lub  resektoskopu </t>
    </r>
    <r>
      <rPr>
        <sz val="10"/>
        <rFont val="Arial"/>
        <family val="2"/>
      </rPr>
      <t>pojedyncze i podwójne do wyboru przez zamawiającego .Jednorazowego użytku . Przewód poprzez igłę podłącza się do jednego lub dwóch pojemników z płynem irygacyjnym . Wymagania : Jedna lub dwie jednokanałowe igły biorcze , dren średnica 4,8x6,8mm , komora do wytwarzania ciśnienia , rolkowy regulator przepływu, łącznik stożkowy , miękka końcówka z drenu  PVC</t>
    </r>
    <r>
      <rPr>
        <sz val="10"/>
        <color indexed="10"/>
        <rFont val="Arial"/>
        <family val="2"/>
      </rPr>
      <t>.lub z przedłużka wykonana z miękkiego silikonu</t>
    </r>
  </si>
  <si>
    <r>
      <t xml:space="preserve">Zestaw do odsysania z pola operacyjnego.
</t>
    </r>
    <r>
      <rPr>
        <sz val="10"/>
        <rFont val="Arial"/>
        <family val="2"/>
      </rPr>
      <t xml:space="preserve">
Zestaw do odsysania z pola operacyjnego z trzema wymiennymi końcówkami o różnym kształcie i dwoma filtrami </t>
    </r>
    <r>
      <rPr>
        <sz val="10"/>
        <color indexed="10"/>
        <rFont val="Arial"/>
        <family val="2"/>
      </rPr>
      <t>lub  zestaw z jedną wymienną końcówką i dodatkowym filtrem</t>
    </r>
    <r>
      <rPr>
        <sz val="10"/>
        <rFont val="Arial"/>
        <family val="2"/>
      </rPr>
      <t xml:space="preserve">. oraz drenem do odsysania o długości 250 – 300 cm. </t>
    </r>
    <r>
      <rPr>
        <sz val="10"/>
        <color indexed="10"/>
        <rFont val="Arial"/>
        <family val="2"/>
      </rPr>
      <t xml:space="preserve">Dren 24-28 CH </t>
    </r>
  </si>
  <si>
    <r>
      <t>Zestaw do drenażu pooperacyjnego śródpiersia i jam opłucnych,</t>
    </r>
    <r>
      <rPr>
        <sz val="10"/>
        <rFont val="Arial"/>
        <family val="2"/>
      </rPr>
      <t xml:space="preserve"> sterylny jednorazowego użytku.
- Zestaw pod względem funkcjonalnym 4 – komorowy, działający na zasadzie wytworzenia podciśnienia regulowanego przez wysokość słupa wody,
- Pojemność komory zbiorczej – w granicach 2100 – 2500 ml,
- Czytelna skala ułatwiająca obserwację ilości drenowej krwi,
- Nie lateksowy dren, łączący zestaw z pacjentem ( zbrojenie metalowe </t>
    </r>
    <r>
      <rPr>
        <sz val="10"/>
        <color indexed="10"/>
        <rFont val="Arial"/>
        <family val="2"/>
      </rPr>
      <t xml:space="preserve">lub sztywne plastikowe </t>
    </r>
    <r>
      <rPr>
        <sz val="10"/>
        <rFont val="Arial"/>
        <family val="2"/>
      </rPr>
      <t xml:space="preserve">zabezpieczające przed zagięciem się drenu ),
- Mechaniczny zawór zabezpieczający przed cofnięciem płynu do pacjenta,
- Igłowe porty samouszczelniające, do dopełnienia zastawki wodnej i komory regulacji ssania,
- Zawór mechaniczny pozwalający na wyciszenie układu,
- Uchwyty do zawieszenia i podstawki urządzenia. , Dren do połączenia z próżnią w zestawie                        </t>
    </r>
  </si>
  <si>
    <r>
      <t xml:space="preserve">Para elektrod igłowych pediatrycznych </t>
    </r>
    <r>
      <rPr>
        <sz val="10"/>
        <color indexed="10"/>
        <rFont val="Arial"/>
        <family val="2"/>
      </rPr>
      <t>.końcówka 0,35 mm</t>
    </r>
    <r>
      <rPr>
        <b/>
        <sz val="10"/>
        <rFont val="Arial"/>
        <family val="2"/>
      </rPr>
      <t xml:space="preserve"> </t>
    </r>
    <r>
      <rPr>
        <sz val="10"/>
        <rFont val="Arial"/>
        <family val="2"/>
      </rPr>
      <t xml:space="preserve"> ( 12 mm , długość przewodu </t>
    </r>
    <r>
      <rPr>
        <strike/>
        <sz val="10"/>
        <color indexed="10"/>
        <rFont val="Arial"/>
        <family val="2"/>
      </rPr>
      <t xml:space="preserve">2 </t>
    </r>
    <r>
      <rPr>
        <sz val="10"/>
        <color indexed="10"/>
        <rFont val="Arial"/>
        <family val="2"/>
      </rPr>
      <t>1,5</t>
    </r>
    <r>
      <rPr>
        <strike/>
        <sz val="10"/>
        <color indexed="10"/>
        <rFont val="Arial"/>
        <family val="2"/>
      </rPr>
      <t xml:space="preserve"> </t>
    </r>
    <r>
      <rPr>
        <sz val="10"/>
        <rFont val="Arial"/>
        <family val="2"/>
      </rPr>
      <t xml:space="preserve">m ) wtyczka touchproof 1,5 mm </t>
    </r>
    <r>
      <rPr>
        <strike/>
        <sz val="10"/>
        <color indexed="10"/>
        <rFont val="Arial"/>
        <family val="2"/>
      </rPr>
      <t xml:space="preserve">czerwona/czarna </t>
    </r>
    <r>
      <rPr>
        <sz val="10"/>
        <rFont val="Arial"/>
        <family val="2"/>
      </rPr>
      <t>, produkt sterylny, jednorazowy . Opakowanie zbiorcze 10 par.</t>
    </r>
  </si>
  <si>
    <r>
      <t>Sonda monopolarna bagnetowa z kulką</t>
    </r>
    <r>
      <rPr>
        <sz val="10"/>
        <rFont val="Arial"/>
        <family val="2"/>
      </rPr>
      <t xml:space="preserve"> (długość robocza 13 cm , długość całkowita  23 -</t>
    </r>
    <r>
      <rPr>
        <sz val="10"/>
        <color indexed="10"/>
        <rFont val="Arial"/>
        <family val="2"/>
      </rPr>
      <t xml:space="preserve"> 24,5</t>
    </r>
    <r>
      <rPr>
        <sz val="10"/>
        <rFont val="Arial"/>
        <family val="2"/>
      </rPr>
      <t xml:space="preserve"> cm , średnicy 1,4 -</t>
    </r>
    <r>
      <rPr>
        <sz val="10"/>
        <color indexed="10"/>
        <rFont val="Arial"/>
        <family val="2"/>
      </rPr>
      <t>2,5</t>
    </r>
    <r>
      <rPr>
        <sz val="10"/>
        <rFont val="Arial"/>
        <family val="2"/>
      </rPr>
      <t xml:space="preserve"> mm , przewód 3 m ) do bezpośredniej stymulacji implantów , w komplecie igłowa elektroda neutralna , produkt jednorazowy . Opakowanie zbiorcze 10 osobno sterylnie pakowanych kompletów .</t>
    </r>
  </si>
  <si>
    <r>
      <t>Kabel do litotryptora jednorazowgo użytku o średnicy 8,</t>
    </r>
    <r>
      <rPr>
        <strike/>
        <sz val="10"/>
        <color indexed="10"/>
        <rFont val="Arial"/>
        <family val="2"/>
      </rPr>
      <t xml:space="preserve">8 </t>
    </r>
    <r>
      <rPr>
        <sz val="10"/>
        <color indexed="10"/>
        <rFont val="Arial"/>
        <family val="2"/>
      </rPr>
      <t>5</t>
    </r>
    <r>
      <rPr>
        <strike/>
        <sz val="10"/>
        <color indexed="10"/>
        <rFont val="Arial"/>
        <family val="2"/>
      </rPr>
      <t xml:space="preserve"> </t>
    </r>
    <r>
      <rPr>
        <sz val="10"/>
        <rFont val="Arial"/>
        <family val="2"/>
      </rPr>
      <t xml:space="preserve"> lub 10 F i długości 170 cm, kompatybilny z poz. 3.</t>
    </r>
  </si>
  <si>
    <r>
      <t xml:space="preserve">Cewnik z balonem do </t>
    </r>
    <r>
      <rPr>
        <strike/>
        <sz val="10"/>
        <color indexed="10"/>
        <rFont val="Arial"/>
        <family val="2"/>
      </rPr>
      <t>okluzji i</t>
    </r>
    <r>
      <rPr>
        <sz val="10"/>
        <rFont val="Arial"/>
        <family val="2"/>
      </rPr>
      <t xml:space="preserve"> ekstrakcji.</t>
    </r>
  </si>
  <si>
    <r>
      <t xml:space="preserve">Zestaw do wprowadzania protez plastikowych o śr. 8,5Fr/ </t>
    </r>
    <r>
      <rPr>
        <sz val="10"/>
        <color indexed="10"/>
        <rFont val="Arial"/>
        <family val="2"/>
      </rPr>
      <t>9-</t>
    </r>
    <r>
      <rPr>
        <sz val="10"/>
        <rFont val="Arial"/>
        <family val="2"/>
      </rPr>
      <t>10Fr. Zestaw składa się z cewnika prowadzącego z widocznymi znacznikami w RTG i popychacza, dł.</t>
    </r>
    <r>
      <rPr>
        <strike/>
        <sz val="10"/>
        <color indexed="10"/>
        <rFont val="Arial"/>
        <family val="2"/>
      </rPr>
      <t xml:space="preserve">195 </t>
    </r>
    <r>
      <rPr>
        <sz val="10"/>
        <color indexed="10"/>
        <rFont val="Arial"/>
        <family val="2"/>
      </rPr>
      <t>170</t>
    </r>
    <r>
      <rPr>
        <strike/>
        <sz val="10"/>
        <color indexed="10"/>
        <rFont val="Arial"/>
        <family val="2"/>
      </rPr>
      <t xml:space="preserve"> </t>
    </r>
    <r>
      <rPr>
        <sz val="10"/>
        <rFont val="Arial"/>
        <family val="2"/>
      </rPr>
      <t>-205. Otwór boczny na końcu</t>
    </r>
    <r>
      <rPr>
        <sz val="10"/>
        <color indexed="10"/>
        <rFont val="Arial"/>
        <family val="2"/>
      </rPr>
      <t xml:space="preserve"> </t>
    </r>
    <r>
      <rPr>
        <strike/>
        <sz val="10"/>
        <color indexed="10"/>
        <rFont val="Arial"/>
        <family val="2"/>
      </rPr>
      <t xml:space="preserve">dł. 195-205 </t>
    </r>
    <r>
      <rPr>
        <sz val="10"/>
        <color indexed="10"/>
        <rFont val="Arial"/>
        <family val="2"/>
      </rPr>
      <t xml:space="preserve">lub bez </t>
    </r>
  </si>
  <si>
    <r>
      <t>Zestaw cewników naczyniowych, permanentnych:</t>
    </r>
    <r>
      <rPr>
        <sz val="10"/>
        <rFont val="Arial"/>
        <family val="2"/>
      </rPr>
      <t xml:space="preserve">  wykonane z karbotanu </t>
    </r>
    <r>
      <rPr>
        <sz val="10"/>
        <color indexed="10"/>
        <rFont val="Arial"/>
        <family val="2"/>
      </rPr>
      <t xml:space="preserve">lub poliuretanu </t>
    </r>
    <r>
      <rPr>
        <sz val="10"/>
        <rFont val="Arial"/>
        <family val="2"/>
      </rPr>
      <t xml:space="preserve">, z mufą dakronową, kształt kanałów ,,podwójne D”, z okienkami bocznymi wycinanymi laserowo, symetryczny kształt wylotu cewnika "Spiral Z”, ramiona cewnika silikonowe z nadrukiem objętości wypełnienia na ramionach dostępne w wymiarach: cewnik o średnicy 14,5 Fr; długości 19, 23, </t>
    </r>
    <r>
      <rPr>
        <sz val="10"/>
        <color indexed="10"/>
        <rFont val="Arial"/>
        <family val="2"/>
      </rPr>
      <t>27-</t>
    </r>
    <r>
      <rPr>
        <sz val="10"/>
        <rFont val="Arial"/>
        <family val="2"/>
      </rPr>
      <t xml:space="preserve">28, </t>
    </r>
    <r>
      <rPr>
        <sz val="10"/>
        <color indexed="10"/>
        <rFont val="Arial"/>
        <family val="2"/>
      </rPr>
      <t>31-</t>
    </r>
    <r>
      <rPr>
        <sz val="10"/>
        <rFont val="Arial"/>
        <family val="2"/>
      </rPr>
      <t>33,</t>
    </r>
    <r>
      <rPr>
        <sz val="10"/>
        <color indexed="10"/>
        <rFont val="Arial"/>
        <family val="2"/>
      </rPr>
      <t xml:space="preserve"> i lub 42</t>
    </r>
    <r>
      <rPr>
        <sz val="10"/>
        <rFont val="Arial"/>
        <family val="2"/>
      </rPr>
      <t>-55 cm zamawiane w zależności od potrzeb zamawiającego. W skład zestawu wchodzą: igła wprowadzająca gr. 18 G, prowadnica J prosta, rozrywana koszulka/ rozszerzacz (pull-apart) 16 Fr z PTFE, tunel rozwidlony, skalpel nr 11, rozszerzacz 12 Fr,  gaziki 10x10 cm , strzykawka 12 ml,  samoprzylepne opatrunki.</t>
    </r>
    <r>
      <rPr>
        <sz val="10"/>
        <color indexed="10"/>
        <rFont val="Arial"/>
        <family val="2"/>
      </rPr>
      <t xml:space="preserve"> lub równoważne akcesoria niezbędne do załozenia cewnika </t>
    </r>
  </si>
  <si>
    <r>
      <t xml:space="preserve">Zestaw cewnikowy do krótkiej dializy,  dwuświatłowy . </t>
    </r>
    <r>
      <rPr>
        <sz val="10"/>
        <rFont val="Arial"/>
        <family val="2"/>
      </rPr>
      <t xml:space="preserve">Cewnik z miękką atraumatyczną końcówką. Rozmiary do wyboru przez Zamawiajacego . </t>
    </r>
    <r>
      <rPr>
        <strike/>
        <sz val="10"/>
        <color indexed="10"/>
        <rFont val="Arial"/>
        <family val="2"/>
      </rPr>
      <t xml:space="preserve">Zamawiający wymaga zaoferowania minimum dwóch rozmiarów </t>
    </r>
    <r>
      <rPr>
        <sz val="10"/>
        <rFont val="Arial"/>
        <family val="2"/>
      </rPr>
      <t>. Rozmiary nie mniej niż 13F i nie więcej niż 14 F.  Długości 15-</t>
    </r>
    <r>
      <rPr>
        <strike/>
        <sz val="10"/>
        <color indexed="10"/>
        <rFont val="Arial"/>
        <family val="2"/>
      </rPr>
      <t>16</t>
    </r>
    <r>
      <rPr>
        <sz val="10"/>
        <rFont val="Arial"/>
        <family val="2"/>
      </rPr>
      <t xml:space="preserve"> </t>
    </r>
    <r>
      <rPr>
        <sz val="10"/>
        <color indexed="10"/>
        <rFont val="Arial"/>
        <family val="2"/>
      </rPr>
      <t>17</t>
    </r>
    <r>
      <rPr>
        <sz val="10"/>
        <rFont val="Arial"/>
        <family val="2"/>
      </rPr>
      <t xml:space="preserve">cm i 19-20 cm i 24-25 cm  .                                                                                                                           </t>
    </r>
  </si>
  <si>
    <r>
      <t>Went do lewej komory z prowadnicą,</t>
    </r>
    <r>
      <rPr>
        <sz val="10"/>
        <rFont val="Arial"/>
        <family val="2"/>
      </rPr>
      <t xml:space="preserve"> sterylny jednorazowego użytku.
Wykonanie z materiałów nietrombogennych i apirogennych
Wykonanie z silikonu
</t>
    </r>
    <r>
      <rPr>
        <strike/>
        <sz val="10"/>
        <rFont val="Arial"/>
        <family val="2"/>
      </rPr>
      <t xml:space="preserve">
</t>
    </r>
    <r>
      <rPr>
        <sz val="10"/>
        <rFont val="Arial"/>
        <family val="2"/>
      </rPr>
      <t xml:space="preserve">Poddającą się odkształceniom prowadnica
Długość kaniuli 35 – </t>
    </r>
    <r>
      <rPr>
        <strike/>
        <sz val="10"/>
        <color indexed="10"/>
        <rFont val="Arial"/>
        <family val="2"/>
      </rPr>
      <t>38</t>
    </r>
    <r>
      <rPr>
        <sz val="10"/>
        <rFont val="Arial"/>
        <family val="2"/>
      </rPr>
      <t xml:space="preserve"> </t>
    </r>
    <r>
      <rPr>
        <sz val="10"/>
        <color indexed="10"/>
        <rFont val="Arial"/>
        <family val="2"/>
      </rPr>
      <t>40,6</t>
    </r>
    <r>
      <rPr>
        <sz val="10"/>
        <rFont val="Arial"/>
        <family val="2"/>
      </rPr>
      <t xml:space="preserve"> cm 
Zakończenie wentu w końcówkę do drenu ¼”
Rozmiar: 16 Fr</t>
    </r>
  </si>
  <si>
    <r>
      <t>Wenty bez prowadnicy,</t>
    </r>
    <r>
      <rPr>
        <sz val="10"/>
        <rFont val="Arial"/>
        <family val="2"/>
      </rPr>
      <t xml:space="preserve"> sterylny jednorazowego użytku.
Wykonanie z materiałów nietrombogennych i apirogennych
Wykonanie z silikony
Wyposażenie wentu w perforowaną oliwkę lub sprężynkę
Długość kaniuli 30 – 45 cm
Rozmiar: 16 F </t>
    </r>
    <r>
      <rPr>
        <sz val="10"/>
        <color indexed="10"/>
        <rFont val="Arial"/>
        <family val="2"/>
      </rPr>
      <t>lub 20 Fr.</t>
    </r>
  </si>
  <si>
    <r>
      <t xml:space="preserve">Przyrządy do przetaczania krwi
</t>
    </r>
    <r>
      <rPr>
        <sz val="10"/>
        <rFont val="Arial"/>
        <family val="2"/>
      </rPr>
      <t>Jednorazowego użytku, jałowy, niepirogenny, nietoksyczny, bez zawartości lateksu,bez zawartości ftalanów, komora kroplowa bez</t>
    </r>
    <r>
      <rPr>
        <sz val="10"/>
        <color indexed="10"/>
        <rFont val="Arial"/>
        <family val="2"/>
      </rPr>
      <t xml:space="preserve"> ( dopuszczenie z medycznego PVC </t>
    </r>
    <r>
      <rPr>
        <sz val="10"/>
        <rFont val="Arial"/>
        <family val="2"/>
      </rPr>
      <t>) zawartości PVC. 
Komora kroplowa: 20 kropli = 1 ml ± 0,1 ml, wymagany precyzyjny zacisk obrotowy,
Przyrząd wyposażony być musi w filtr  wychwytujący drobne skrzepinki, ponadto wykazywać się musi bezwzględną szczelnością dla płynów oraz powietrza
Filtr krwi o wielkości oczek 200  µm, długość 150 cm
Łącznik stożkowy Luer – Lock
Pakowany w rękaw foliowo – papierowy</t>
    </r>
  </si>
  <si>
    <r>
      <t xml:space="preserve">Przyrządy do przetaczania płynów
</t>
    </r>
    <r>
      <rPr>
        <sz val="10"/>
        <rFont val="Arial"/>
        <family val="2"/>
      </rPr>
      <t xml:space="preserve">Jednorazowego użytku, jałowy, niepirogenny, nietoksyczny, bez zawartości lateksu,bez zawartości ftalanów, komora kroplowa bez  </t>
    </r>
    <r>
      <rPr>
        <sz val="10"/>
        <color indexed="10"/>
        <rFont val="Arial"/>
        <family val="2"/>
      </rPr>
      <t xml:space="preserve">( dopuszczenie z medycznego PVC ) </t>
    </r>
    <r>
      <rPr>
        <sz val="10"/>
        <rFont val="Arial"/>
        <family val="2"/>
      </rPr>
      <t xml:space="preserve">zawartości PVC. 
Komora kroplowa:20 kropli = 1 ml ± 0,1 ml, 
Wymagany filtr powietrza oraz filtr płynu o wielkości oczek 15  µm, długość 150 cm, wymagany precyzyjny zacisk obrotowy,
Łącznik stożkowy Luer – Lock
Pakowany w rękaw  foliowo - papierowy </t>
    </r>
    <r>
      <rPr>
        <sz val="10"/>
        <color indexed="10"/>
        <rFont val="Arial"/>
        <family val="2"/>
      </rPr>
      <t xml:space="preserve">lub w opakowaniu foliowym . </t>
    </r>
  </si>
  <si>
    <r>
      <t>Przyrząd do przetaczania  płynów-światłoczuły (bursztynowy )</t>
    </r>
    <r>
      <rPr>
        <sz val="10"/>
        <rFont val="Arial"/>
        <family val="2"/>
      </rPr>
      <t xml:space="preserve">. Komora kroplowa:Filtr infuzyjny w komorze kroplowej </t>
    </r>
    <r>
      <rPr>
        <strike/>
        <sz val="10"/>
        <color indexed="10"/>
        <rFont val="Arial"/>
        <family val="2"/>
      </rPr>
      <t>0,</t>
    </r>
    <r>
      <rPr>
        <sz val="10"/>
        <rFont val="Arial"/>
        <family val="2"/>
      </rPr>
      <t>15 μm , komora kroplowa 20 kropli  kolec dwukanałowy, komora przezroczysta, elastyczna.odpowietrznik z filterm p/bakteryjnym Dren: dł min 150 cm z zaciskiem rolkowym. Swiatłoczuły /  bursztynowy .Wyrób medyczny pozbawiony ftalanów. Sterylny opakowanie papier/folia.końcówka z luer lock, hydrofobowa.</t>
    </r>
  </si>
  <si>
    <r>
      <t>Trokar z ostrzem liniowym, jednorazowego użytku.</t>
    </r>
    <r>
      <rPr>
        <sz val="10"/>
        <rFont val="Arial"/>
        <family val="2"/>
      </rPr>
      <t xml:space="preserve"> </t>
    </r>
    <r>
      <rPr>
        <b/>
        <sz val="10"/>
        <rFont val="Arial"/>
        <family val="2"/>
      </rPr>
      <t>Rozmiar 11 mm,</t>
    </r>
    <r>
      <rPr>
        <sz val="10"/>
        <rFont val="Arial"/>
        <family val="2"/>
      </rPr>
      <t xml:space="preserve"> składający się z obturatora z osłonką zabezpieczającą ostrze/ z podwójnym wskaźnikiem zabezpieczenia, wzrokowym i dźwiękowym/ i wewnętrznie żłobionej przeźroczystej kaniuli, ułatwiającej stabilizację w powłokach. Wyposażony w kranik do insuflacji i desulfacji. Możliwość całkowitego rozdzielenia kaniuli od uszczelki ułatwiająca usunięcie preparatu i szybką desulfację.</t>
    </r>
    <r>
      <rPr>
        <sz val="10"/>
        <color indexed="10"/>
        <rFont val="Arial"/>
        <family val="2"/>
      </rPr>
      <t>lub trokar z ostrzem liniowym, jednorazowego użytku. Rozmiar 11 mm” ze ściętą kaniulę wykonaną z poliwęglanu litego (makrolonu), spiralnie, jednorodnie, zewnętrznie żebrowaną, transparentną, standardową o dł. 100 mm, uchwyt do prawidłowego wprowadzenia ułatwiający fiksowanie kaniuli do powłok, dwustopniowy zawór do insuflacji pozwalający na umiejscowienie go co najmniej w trzech pozycjach, zdejmowalną uszczelkę, wyraźne oznaczenie rozmiaru trokaru na  grocie i kaniuli, ostrze płaskie, liniowe, dwustronnie ostrzone w kształcie litery V  w postaci mikronoża przecinającego powłoki o szerokości 3 mm, ekspozycję mikronoża  w jamie brzusznej 3 -5 mm,  dźwiękową i wzrokową  aktywację noża,  wbudowaną redukcję 3mm-5mm.</t>
    </r>
  </si>
  <si>
    <r>
      <t xml:space="preserve">Filtr do pneumatycznej pompy </t>
    </r>
    <r>
      <rPr>
        <sz val="10"/>
        <rFont val="Arial CE"/>
        <family val="2"/>
      </rPr>
      <t>przeciwodleżynowej stosowanej w WSS Olsztyn</t>
    </r>
  </si>
  <si>
    <r>
      <t>Regulator przepływu</t>
    </r>
    <r>
      <rPr>
        <sz val="10"/>
        <rFont val="Arial"/>
        <family val="2"/>
      </rPr>
      <t xml:space="preserve"> płynów, sterylny, jednorazowego użytku
Precyzyjny regulator przepływu płynów zakończony połączeniem typu Luer – Lock,
Możliwość określenia prędkości przepływu lipidów,
Niezależny od połączeń systemu infuzyjnego,
Regulator powinien być wyposażony w czytelną i trwałą skalę oraz powinien wykazywać się stabilnością wartości przepływu.
</t>
    </r>
  </si>
  <si>
    <r>
      <t>Zestaw do przezskórnej tracheotomii, umożliwiający jej wykonanie metodą GRIGGSA z PEANEM .</t>
    </r>
    <r>
      <rPr>
        <sz val="10"/>
        <rFont val="Arial"/>
        <family val="2"/>
      </rPr>
      <t>Jednorazowego użytku, sterylny. Z rurką tracheostomijną lub bez . Skład zestawu : igła z kaniulą , prowadnica selingera , strzykawka , skalpel , rozszerzadło wstępne, proste lub wygięte, zapakowany na jednej lub dwóch osobnych tackach.</t>
    </r>
  </si>
  <si>
    <r>
      <t xml:space="preserve">Neonatologiczny worek zabezpieczający przed hipotermią. </t>
    </r>
    <r>
      <rPr>
        <sz val="10"/>
        <rFont val="Arial"/>
        <family val="2"/>
      </rPr>
      <t>Sterylny, do owinięcia dziecka natychmiast po urodzeniu (przed resuscytacją). Polietylenowy, zamykany, zapobiegający utracie ciepła. Posiadający regulowany kaptur dopasowany do głowy dziecka, hermetyczne zamknięcie zapewniające ochronę cieplną oraz dopasowującą się piankę stabilizującą pozycję dziecka. Podwójna warstwa polietylenu</t>
    </r>
  </si>
  <si>
    <r>
      <t xml:space="preserve">Cewnik do odsysania bez urazowego górnych dróg oddechowych typu AREO- JET 
</t>
    </r>
    <r>
      <rPr>
        <sz val="10"/>
        <rFont val="Arial"/>
        <family val="2"/>
      </rPr>
      <t>- dwudrożny cewnik do odsysania górnych dróg oddechowych typu AREO-JET z automatyczną końcówka typu AREO-FLOW (końcówka w kształcie pierścienia z jednym otworem centralnym: 4 bocznymi), z drugim światłem płukania oraz łącznikiem typu LUER z medycznego PCV. 
Rozmiary cewników: CH 10; CH 12; CH14; CH 16
- długość 47 cm</t>
    </r>
  </si>
  <si>
    <r>
      <t xml:space="preserve">Kateter do histerosalpingografii  5F i 8F :
</t>
    </r>
    <r>
      <rPr>
        <sz val="10"/>
        <rFont val="Arial"/>
        <family val="2"/>
      </rPr>
      <t>-  strzykawka luer-lock o poj. 3 ml,
-  kateter o średnicy 5F i 8F  , długości 25 cm, 
-  balon po wypełnieniu płynem/powietrzem o pojemności 0,75/1,5ml,/ dla 5F / , 2,5/3,5 ml / dla 8F /
- średnica balonu min. 10 mm/ dla 5 F / , min 15 mm / dla 8F / 
- protektor do wprowadzania,
- w całości widoczny w promieniach Rtg</t>
    </r>
  </si>
  <si>
    <r>
      <t xml:space="preserve">Przyrząd do drenażu jamy bębenkowej </t>
    </r>
    <r>
      <rPr>
        <sz val="10"/>
        <rFont val="Arial"/>
        <family val="2"/>
      </rPr>
      <t xml:space="preserve">ucha środkowego średnica Typ I 0,9 mm i  II 1,15 mm do wyboru przez Zamawiającego </t>
    </r>
  </si>
  <si>
    <t>Kompatybilne z posiadanym przez Zamawiajacego aparatem SHAVER.</t>
  </si>
  <si>
    <t>część 193</t>
  </si>
  <si>
    <t>część 240</t>
  </si>
  <si>
    <t>część 241</t>
  </si>
  <si>
    <t>Sterylna , wielorazowa strzykawka z adapterem rotacyjnym i kolcem do podawania kontrastu kompatybilna z posiadaną przez szpital automatyczną strzykawką ACIST CVI</t>
  </si>
  <si>
    <t xml:space="preserve">Sterylny zestaw do inwazyjnego pomiaru ciśnienia - przetwornik ciśnienia , dren wysokociśnieniowy i kolec do soli fizjologicznej , automatyczna rampa , strzykawka luer lock 10 ml. </t>
  </si>
  <si>
    <t xml:space="preserve">Sterylny jednorazowy pneumatyczny sterownik ręczny z drenem wysokociśnieniowym o dł. Min. 50 cm i kranikiem wysokociśnieniowym z adapterem rotacyjnym do precyzyjnej kontroli podawania kontrastu i przepłukiwania solą fizjologiczną </t>
  </si>
  <si>
    <t>Zamawiający wymaga kompatybilności z posiadaną przez Szpital automatyczną strzykawką ACIST CVI</t>
  </si>
  <si>
    <t>część 242</t>
  </si>
  <si>
    <t>część 243</t>
  </si>
  <si>
    <t>część 244</t>
  </si>
  <si>
    <t>część 245</t>
  </si>
  <si>
    <t>część 246</t>
  </si>
  <si>
    <t>część 247</t>
  </si>
  <si>
    <t>część 112</t>
  </si>
  <si>
    <t xml:space="preserve">Trepan do posiadanej przez Szpital wiertarki Microspeed Uni </t>
  </si>
  <si>
    <t xml:space="preserve">Frezy rozetowe i diamentowe wielorazowego użytku  o średnicy od 1,4 do 6,00 mm , do prostnic i kątnic o długości 40 i 70 mm do posiadanej przez Szpital wiertarki Microspeed Uni . Rozmiary do wyboru przez Zamawiajacego </t>
  </si>
  <si>
    <t>część 254</t>
  </si>
  <si>
    <t>Osłonka medyczna bez zbiorniczka, osłonka USG lekko pudrowana</t>
  </si>
  <si>
    <t xml:space="preserve">Koc ratunkowy - koc przeciwwstrząsowy -  folia termiczna, rozmiary 210 x 160 cm 
</t>
  </si>
  <si>
    <t xml:space="preserve">Chusty trójkątne bawełnianie do unieruchomiania kończyn
</t>
  </si>
  <si>
    <t>część 255</t>
  </si>
  <si>
    <t>część 256</t>
  </si>
  <si>
    <t>część 257</t>
  </si>
  <si>
    <t>część 258</t>
  </si>
  <si>
    <t xml:space="preserve">Dreny do uchwytu 36 khz , sterylne jednorazowego użytku. </t>
  </si>
  <si>
    <t xml:space="preserve">Miękkie, elastyczne wkłady do kanistra 1,5L , jednorazowego użytku . </t>
  </si>
  <si>
    <t xml:space="preserve">Akcesoria kompatybilne do ultradźwiękowego aspiratora tkanek Cusa Excel plus firmy Comef </t>
  </si>
  <si>
    <t>część 208</t>
  </si>
  <si>
    <t xml:space="preserve">Wykonawca zobowiązany jest  dostarczyć wraz z pierwszą dostawą   na czas trwania umowy w cenie umowy 3 sztuki aparatów do oferowanych testów. </t>
  </si>
  <si>
    <t>część 139</t>
  </si>
  <si>
    <t>część 140</t>
  </si>
  <si>
    <t>część 23</t>
  </si>
  <si>
    <t>część 24</t>
  </si>
  <si>
    <t>część 25</t>
  </si>
  <si>
    <t>część 50</t>
  </si>
  <si>
    <t>część 51</t>
  </si>
  <si>
    <t xml:space="preserve">Elektrod kompatybilne  z systemem bezpieczeństwa diatermii chirurgicznej ERBE VIO ,symetrycznie dzielonych o jednakowych powierzchniach obu części, elektrody wyposażonee w pierścień, elektrycznie i mechanicznie izolowany od powierzchni dzielonych elektrody, o powierzchni do 23 cm2, </t>
  </si>
  <si>
    <t>część 175</t>
  </si>
  <si>
    <t>część 176</t>
  </si>
  <si>
    <t>część 218</t>
  </si>
  <si>
    <t>część 219</t>
  </si>
  <si>
    <r>
      <t>Zaciskacz do pępowiny mikrobiologicznie czysty .</t>
    </r>
    <r>
      <rPr>
        <sz val="10"/>
        <color indexed="10"/>
        <rFont val="Arial"/>
        <family val="2"/>
      </rPr>
      <t xml:space="preserve">lub sterylny </t>
    </r>
  </si>
  <si>
    <r>
      <t xml:space="preserve">Kaniula tętnicza  udowa jednoświatłowa z zestawem do wprowadzania przezskórnego , odporna na zagięcia / zbrojona / . Zakończona łącznikiem 3/8 , znacznik głębokości wprowadzania , rozmiary 15 Fr,17 Fr, 19 Fr, . Długość całkowita kaniuli </t>
    </r>
    <r>
      <rPr>
        <sz val="10"/>
        <color indexed="10"/>
        <rFont val="Arial"/>
        <family val="2"/>
      </rPr>
      <t xml:space="preserve">31,8 - </t>
    </r>
    <r>
      <rPr>
        <sz val="10"/>
        <rFont val="Arial"/>
        <family val="2"/>
      </rPr>
      <t xml:space="preserve">43,2 cm. Pakowana pojedynczo  wraz z pełnym zestawem do wprowadzania przezskórnego </t>
    </r>
    <r>
      <rPr>
        <sz val="10"/>
        <color indexed="10"/>
        <rFont val="Arial"/>
        <family val="2"/>
      </rPr>
      <t>lub Kaniula tętnicza w rozmiarach 15,17,19,21,23 Fr (rozmiary w zależności od potrzeb Zamawiającego) o długości 15 lub 23 cm dostarczana z konektorem 3/8x3/8 cala oraz przyłączem typu Luer Lock. Kaniule powlekane powłoką biokompatybilną (heparynowo-albuminową) umożliwiającą użycie przez 30 dni.     Tworzywo medyczne, apyrogenne i nietrombogenne. Pakowane indywidualnie w sterylną „kopertę” z papier-folii. 30 dni użycia. Kaniula wraz z zestawem wprowadzającym pakowanym osobno</t>
    </r>
  </si>
  <si>
    <r>
      <t xml:space="preserve">Kaniule do krażenia pozaustrojowego z dostępu z naczyń udowych . Kaniule udowe , żylne z zestawem wprowadzając dostepne w rozmiarach od 21 Fr do 29 Fr . Kaniula cienkościenna o elastycznym  i odpornym na załamania korpusie . Prowadnik jednoczęsciowy o wydłużonym , stożkowatym kształcie . Kaniule posiadające dwa koszyczki drenujące : na końcówce kaniuli na wysokości żył wątrobowych . Długośc kaniuli w zależności od rozmiaru : dla rozmiaru 21 Fr długośc całkowita kaniuli wynosi 69,9 cm , długośc końcówki 55 cm . Dla rozmiaru 23,25,27,29 Fr dłudośc całkowita wynosi 76,2 cm , długośc końcówki 60 cm . Rozmiary od 23 do 29 Fr posiadające adapter 3/8x1/2 cala. </t>
    </r>
    <r>
      <rPr>
        <sz val="11"/>
        <color indexed="10"/>
        <rFont val="Times New Roman"/>
        <family val="1"/>
      </rPr>
      <t>lub Kaniula żylna w rozmiarach 19,21,23, 25 Fr (rozmiary w zależności od potrzeb oddziału) o długości 38 lub  55 cm. dostarczana z konektorem 3/8x3/8 cala. Kaniula powlekana powłoką (heparynowo-albuminową) umożliwiającą użycie przez 30 dni. Tworzywo medyczne, apyrogenne i nietrombogenne. Pakowane indywidualnie w sterylną „kopertę” z papier-folii. 30 dni użycia</t>
    </r>
  </si>
  <si>
    <r>
      <t xml:space="preserve">Zestaw do konikotomii
</t>
    </r>
    <r>
      <rPr>
        <sz val="10"/>
        <rFont val="Arial"/>
        <family val="2"/>
      </rPr>
      <t xml:space="preserve"> - jednorazowy, sterylny, gotowy do natychmiastowego użycia, zestaw do wykonania konikotomii metodą bezpośredniego wkłucia; w skład zestawu wchodzą:
 Kaniula oddechowa (rurka) do wentylacji – z połączeniem typu Luer i standardowe z łącznikiem ISO  o średnicy min 4 mm. 
 przestrzeń martwa
 skalpel
 strzykawka do identyfikacji światła tchawicy
 opaska mocująca l</t>
    </r>
    <r>
      <rPr>
        <sz val="10"/>
        <color indexed="10"/>
        <rFont val="Arial"/>
        <family val="2"/>
      </rPr>
      <t>ub Zestawu do pilnej konikotomii  do wprowadzenia techniką Seldingera zawierający: 2 igły wprowadzające: z koszulką i bez, Strzykawkę, Skalpel, Prowadnice, Zakrzywiony rozszerzacz,  Cewnik (rurkę) do wentylacji-radiocieniujący wyposażony w standardowe złącze 15mm. Cewnik o śr. wewn. 4mm lub 6mm dł. 7,5cm, Taśmę tracheotomijną</t>
    </r>
  </si>
  <si>
    <r>
      <t>Zestaw do wkłucia centralnego,</t>
    </r>
    <r>
      <rPr>
        <sz val="10"/>
        <rFont val="Arial"/>
        <family val="2"/>
      </rPr>
      <t xml:space="preserve"> jednorazowego uzytku,jałowy składający się z: - </t>
    </r>
    <r>
      <rPr>
        <b/>
        <sz val="10"/>
        <rFont val="Arial"/>
        <family val="2"/>
      </rPr>
      <t>cewnika centralnego 3- światłowego</t>
    </r>
    <r>
      <rPr>
        <sz val="10"/>
        <rFont val="Arial"/>
        <family val="2"/>
      </rPr>
      <t xml:space="preserve"> 20 cm/7FR/ 18,18,16 Ga, cewnik wykonany z poliuretanu mięknącego w temperaturze ciała, część dystalna cewnika posiada niebieską atraumatyczną końcówkę łączoną z cewnikiem przez stopienie, cewnik widoczny w RTG, zakładany metodą Seldingera, prowadnik druciany z końcówkami: prostą i ''J'' /w osłonie umożliwiającej założenie jedną ręką, - igła punkcyjna 18Ga/6,35 cm  -dodatkowe skrzydełka mocujące z nakładką - rozszerzadło - zestaw umieszczony na tacy. Przepływy w poszczególnych kanałach: 16Ga/dystalny-3100ml/godz.  18Ga/środkowy - 1500ml/godz.  18Ga/proksymalny-1600ml/godz. - na każdym opakowaniu podana pojemność napełniania kanałów oraz szybkość przepływu w poszczególnych kanałach. Do wyboru przez zamawiającego także 16cm/7Fr/18,18,16Ga   16cm/8,5Fr/16,14,16Ga   30 cm /7Ff/18,18,16 Ga </t>
    </r>
    <r>
      <rPr>
        <sz val="10"/>
        <color indexed="10"/>
        <rFont val="Arial"/>
        <family val="2"/>
      </rPr>
      <t>lub Zestawu do wkłucia centralnego, jednorazowego użytku, jałowy, składający się z: cewnik centralny 3-światłowy 7 Fr/dł. (16G,18G,18G) 15cm, 20 cm lub 25cm 16Ga/18Ga/18Ga wykonany z poliuretanu, widoczny w RTG, zakładany metodą Seldingera, nasadki bezigłowe- prowadnik z elastyczną końcówką T-J w plastikowej osłonce o śr. 0,089mm, igła punkcyjna 18Ga 7cm, rozszerzadło, strzykawka, czerwony pojemnik na ostre elementy, skalpel. Zestaw umieszczony na tacy,</t>
    </r>
    <r>
      <rPr>
        <sz val="10"/>
        <rFont val="Arial"/>
        <family val="2"/>
      </rPr>
      <t xml:space="preserve"> całość sterylna na tacy. </t>
    </r>
  </si>
  <si>
    <r>
      <t>Koc grzewczy na górne partie ciała</t>
    </r>
    <r>
      <rPr>
        <sz val="10"/>
        <rFont val="Arial"/>
        <family val="2"/>
      </rPr>
      <t xml:space="preserve"> - koc dla dorosłych wymiary min. 188 cm</t>
    </r>
    <r>
      <rPr>
        <sz val="10"/>
        <color indexed="10"/>
        <rFont val="Arial"/>
        <family val="2"/>
      </rPr>
      <t xml:space="preserve"> x 61- </t>
    </r>
    <r>
      <rPr>
        <sz val="10"/>
        <rFont val="Arial"/>
        <family val="2"/>
      </rPr>
      <t>99 cm wykonany z tkaniny odpornej na rozdarcie, przebicie i zamoczenie wykonany z materiału nie zawierającego lateksu, radioprzeziernego, bez konieczności usuwania koca z ciała pacjenta przy wykonywaniu badań obrazowego rtg, materiał umożliwiający równomierny, swobodny przepływ powietrza, taśma samoprzylepna antyalergiczna pozwalająca na przymocowanie koca, zapobiegająca zsuwaniu się, co najmniej jeden otwór lub rękaw zapewniający sterylne połączenie koca z urządzeniem grzewczym umiejscowienie otworu do podłączenia urządzenia grzewczego umożliwiające zarówno zawieszenie urządzenia na stole operacyjnym, jak i umieszczenie go na dedykowanym do tego wózku pod stołem operacyjnym.</t>
    </r>
  </si>
  <si>
    <r>
      <t xml:space="preserve">Ostrze do formuła SHAVER / RESECTOR </t>
    </r>
    <r>
      <rPr>
        <sz val="10"/>
        <rFont val="Arial"/>
        <family val="2"/>
      </rPr>
      <t>5 MM /</t>
    </r>
  </si>
  <si>
    <r>
      <t xml:space="preserve">Ostrze do formuła SHAVER </t>
    </r>
    <r>
      <rPr>
        <sz val="10"/>
        <rFont val="Arial"/>
        <family val="2"/>
      </rPr>
      <t xml:space="preserve"> FLUTE BARREL BUR 5 BX</t>
    </r>
  </si>
  <si>
    <r>
      <t>Frez artroskopowy</t>
    </r>
    <r>
      <rPr>
        <sz val="10"/>
        <rFont val="Arial"/>
        <family val="2"/>
      </rPr>
      <t xml:space="preserve">  średnica 4 mm</t>
    </r>
  </si>
  <si>
    <r>
      <t>Zaciski plastikowe do hemostazy</t>
    </r>
    <r>
      <rPr>
        <sz val="10"/>
        <rFont val="Arial"/>
        <family val="2"/>
      </rPr>
      <t xml:space="preserve"> brzegu płata skórnego czepca, jednorazowe sterylne w magazynkach po 10 zacisków
20 opakowań x 20 ładunków</t>
    </r>
  </si>
  <si>
    <r>
      <t xml:space="preserve">Dren silikonowy  w torze płukania - wielorazowy </t>
    </r>
    <r>
      <rPr>
        <sz val="10"/>
        <rFont val="Arial"/>
        <family val="2"/>
      </rPr>
      <t xml:space="preserve"> / dren do pompy kompatybilny  z posiadanym  przez szpital zestawem artroskopowym  firmy Stryker</t>
    </r>
  </si>
  <si>
    <r>
      <t xml:space="preserve">Dren silikonowy  w torze płukania - jednorazowy </t>
    </r>
    <r>
      <rPr>
        <sz val="10"/>
        <rFont val="Arial"/>
        <family val="2"/>
      </rPr>
      <t>/ dren do pompy kompatybilny  z posiadanym  przez szpital zestawem artroskopowym firmy Stryker</t>
    </r>
  </si>
  <si>
    <r>
      <t>Dren do insuflatora wielorazowego użytku .</t>
    </r>
    <r>
      <rPr>
        <sz val="10"/>
        <rFont val="Arial"/>
        <family val="2"/>
      </rPr>
      <t>Kompatybilny ze sprzętem szpitalnym.</t>
    </r>
  </si>
  <si>
    <r>
      <t xml:space="preserve">Wkłady jednorazowego użytku o pojemności 150 ml </t>
    </r>
    <r>
      <rPr>
        <sz val="10"/>
        <rFont val="Arial"/>
        <family val="2"/>
      </rPr>
      <t>do wstrzykiwacza kontrastu  kompatybilne z posiadaną przez szpital strzykawką automatyczną Liebel - Flarsheim Company typu Angiomat Illumena.</t>
    </r>
  </si>
  <si>
    <r>
      <t>Dren jednorazowy,</t>
    </r>
    <r>
      <rPr>
        <sz val="10"/>
        <rFont val="Arial"/>
        <family val="2"/>
      </rPr>
      <t xml:space="preserve"> płuczący z igłami, sterylny. Kompatybilny z pompą typu KARL STORZ HAMOU ENDOMAT (HYS) stosowaną w szpitalu.</t>
    </r>
  </si>
  <si>
    <r>
      <t xml:space="preserve">Łata filcowa do zabiegów kardiochirurgicznych, </t>
    </r>
    <r>
      <rPr>
        <sz val="10"/>
        <rFont val="Arial"/>
        <family val="2"/>
      </rPr>
      <t>sterylna ,jednorazowego użytku . Rozmiar: 15,2cmx15,2cmx1,65mm.</t>
    </r>
  </si>
</sst>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0.00\ [$zł-415];[Red]\-#,##0.00\ [$zł-415]"/>
    <numFmt numFmtId="166" formatCode="#,##0.000"/>
    <numFmt numFmtId="167" formatCode="#,##0.00\ &quot;zł&quot;"/>
    <numFmt numFmtId="168" formatCode="0.000"/>
    <numFmt numFmtId="169" formatCode="0.0000"/>
    <numFmt numFmtId="170" formatCode="&quot;Tak&quot;;&quot;Tak&quot;;&quot;Nie&quot;"/>
    <numFmt numFmtId="171" formatCode="&quot;Prawda&quot;;&quot;Prawda&quot;;&quot;Fałsz&quot;"/>
    <numFmt numFmtId="172" formatCode="&quot;Włączone&quot;;&quot;Włączone&quot;;&quot;Wyłączone&quot;"/>
    <numFmt numFmtId="173" formatCode="[$€-2]\ #,##0.00_);[Red]\([$€-2]\ #,##0.00\)"/>
  </numFmts>
  <fonts count="49">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3"/>
      <name val="Calibri"/>
      <family val="2"/>
    </font>
    <font>
      <b/>
      <sz val="13"/>
      <color indexed="63"/>
      <name val="Calibri"/>
      <family val="2"/>
    </font>
    <font>
      <sz val="11"/>
      <color indexed="60"/>
      <name val="Calibri"/>
      <family val="2"/>
    </font>
    <font>
      <sz val="10"/>
      <name val="Arial CE"/>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3"/>
      <name val="Cambria"/>
      <family val="2"/>
    </font>
    <font>
      <sz val="11"/>
      <color indexed="20"/>
      <name val="Calibri"/>
      <family val="2"/>
    </font>
    <font>
      <sz val="8"/>
      <name val="Arial"/>
      <family val="2"/>
    </font>
    <font>
      <sz val="8"/>
      <color indexed="10"/>
      <name val="Arial"/>
      <family val="2"/>
    </font>
    <font>
      <b/>
      <sz val="8"/>
      <name val="Arial"/>
      <family val="2"/>
    </font>
    <font>
      <b/>
      <sz val="12"/>
      <name val="Arial"/>
      <family val="2"/>
    </font>
    <font>
      <b/>
      <sz val="10"/>
      <name val="Arial"/>
      <family val="2"/>
    </font>
    <font>
      <b/>
      <sz val="10"/>
      <name val="Arial CE"/>
      <family val="2"/>
    </font>
    <font>
      <sz val="9"/>
      <name val="Arial"/>
      <family val="2"/>
    </font>
    <font>
      <b/>
      <sz val="8"/>
      <name val="Arial CE"/>
      <family val="2"/>
    </font>
    <font>
      <strike/>
      <sz val="10"/>
      <name val="Arial"/>
      <family val="2"/>
    </font>
    <font>
      <sz val="10"/>
      <name val="Times New Roman"/>
      <family val="1"/>
    </font>
    <font>
      <b/>
      <sz val="10"/>
      <name val="Calibri"/>
      <family val="2"/>
    </font>
    <font>
      <sz val="10"/>
      <name val="Calibri"/>
      <family val="2"/>
    </font>
    <font>
      <sz val="10"/>
      <name val="Tahoma"/>
      <family val="2"/>
    </font>
    <font>
      <sz val="12"/>
      <name val="Times New Roman"/>
      <family val="1"/>
    </font>
    <font>
      <sz val="12"/>
      <name val="Arial"/>
      <family val="2"/>
    </font>
    <font>
      <sz val="11"/>
      <name val="Times New Roman"/>
      <family val="1"/>
    </font>
    <font>
      <sz val="7"/>
      <name val="Arial"/>
      <family val="2"/>
    </font>
    <font>
      <b/>
      <u val="single"/>
      <sz val="10"/>
      <name val="Arial"/>
      <family val="2"/>
    </font>
    <font>
      <b/>
      <u val="single"/>
      <sz val="8"/>
      <name val="Arial"/>
      <family val="2"/>
    </font>
    <font>
      <sz val="11"/>
      <name val="Calibri"/>
      <family val="2"/>
    </font>
    <font>
      <b/>
      <sz val="10"/>
      <color indexed="10"/>
      <name val="Arial"/>
      <family val="2"/>
    </font>
    <font>
      <b/>
      <sz val="10"/>
      <color indexed="17"/>
      <name val="Arial"/>
      <family val="2"/>
    </font>
    <font>
      <u val="single"/>
      <sz val="8"/>
      <color indexed="12"/>
      <name val="Arial"/>
      <family val="2"/>
    </font>
    <font>
      <u val="single"/>
      <sz val="8"/>
      <color indexed="36"/>
      <name val="Arial"/>
      <family val="2"/>
    </font>
    <font>
      <sz val="10"/>
      <color indexed="10"/>
      <name val="Arial"/>
      <family val="2"/>
    </font>
    <font>
      <strike/>
      <sz val="10"/>
      <color indexed="10"/>
      <name val="Arial"/>
      <family val="2"/>
    </font>
    <font>
      <sz val="10"/>
      <color indexed="10"/>
      <name val="Calibri"/>
      <family val="2"/>
    </font>
    <font>
      <sz val="11"/>
      <color indexed="10"/>
      <name val="Times New Roman"/>
      <family val="1"/>
    </font>
    <font>
      <sz val="12"/>
      <color indexed="10"/>
      <name val="Times New Roman"/>
      <family val="1"/>
    </font>
    <font>
      <b/>
      <sz val="12"/>
      <name val="Times New Roman"/>
      <family val="1"/>
    </font>
    <font>
      <strike/>
      <sz val="8"/>
      <color indexed="10"/>
      <name val="Arial"/>
      <family val="2"/>
    </font>
  </fonts>
  <fills count="2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9"/>
        <bgColor indexed="64"/>
      </patternFill>
    </fill>
    <fill>
      <patternFill patternType="solid">
        <fgColor indexed="27"/>
        <bgColor indexed="64"/>
      </patternFill>
    </fill>
    <fill>
      <patternFill patternType="solid">
        <fgColor indexed="44"/>
        <bgColor indexed="64"/>
      </patternFill>
    </fill>
    <fill>
      <patternFill patternType="solid">
        <fgColor indexed="11"/>
        <bgColor indexed="64"/>
      </patternFill>
    </fill>
    <fill>
      <patternFill patternType="solid">
        <fgColor indexed="22"/>
        <bgColor indexed="64"/>
      </patternFill>
    </fill>
    <fill>
      <patternFill patternType="solid">
        <fgColor indexed="49"/>
        <bgColor indexed="64"/>
      </patternFill>
    </fill>
    <fill>
      <patternFill patternType="solid">
        <fgColor indexed="20"/>
        <bgColor indexed="64"/>
      </patternFill>
    </fill>
    <fill>
      <patternFill patternType="solid">
        <fgColor indexed="52"/>
        <bgColor indexed="64"/>
      </patternFill>
    </fill>
    <fill>
      <patternFill patternType="solid">
        <fgColor indexed="23"/>
        <bgColor indexed="64"/>
      </patternFill>
    </fill>
    <fill>
      <patternFill patternType="solid">
        <fgColor indexed="54"/>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13"/>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color indexed="63"/>
      </left>
      <right style="thin">
        <color indexed="8"/>
      </right>
      <top style="thin">
        <color indexed="8"/>
      </top>
      <bottom style="thin">
        <color indexed="8"/>
      </bottom>
    </border>
    <border>
      <left>
        <color indexed="63"/>
      </left>
      <right style="thin"/>
      <top style="thin"/>
      <bottom style="thin"/>
    </border>
    <border>
      <left>
        <color indexed="63"/>
      </left>
      <right style="thin">
        <color indexed="8"/>
      </right>
      <top style="thin">
        <color indexed="8"/>
      </top>
      <bottom>
        <color indexed="63"/>
      </bottom>
    </border>
    <border>
      <left>
        <color indexed="63"/>
      </left>
      <right style="hair">
        <color indexed="8"/>
      </right>
      <top>
        <color indexed="63"/>
      </top>
      <bottom style="hair">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top>
        <color indexed="63"/>
      </top>
      <bottom style="thin"/>
    </border>
    <border>
      <left style="thin"/>
      <right style="thin"/>
      <top>
        <color indexed="63"/>
      </top>
      <bottom style="thin"/>
    </border>
    <border>
      <left style="medium"/>
      <right style="thin"/>
      <top style="medium"/>
      <bottom style="thin"/>
    </border>
    <border>
      <left>
        <color indexed="63"/>
      </left>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top style="thin"/>
      <bottom style="thin"/>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medium"/>
      <right style="thin"/>
      <top style="thin"/>
      <bottom style="medium"/>
    </border>
    <border>
      <left>
        <color indexed="63"/>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color indexed="63"/>
      </right>
      <top style="thin">
        <color indexed="8"/>
      </top>
      <bottom style="medium"/>
    </border>
    <border>
      <left style="thin">
        <color indexed="8"/>
      </left>
      <right style="medium"/>
      <top style="thin">
        <color indexed="8"/>
      </top>
      <bottom style="medium"/>
    </border>
    <border>
      <left style="thin"/>
      <right>
        <color indexed="63"/>
      </right>
      <top style="thin"/>
      <bottom>
        <color indexed="63"/>
      </bottom>
    </border>
    <border>
      <left style="thin"/>
      <right>
        <color indexed="63"/>
      </right>
      <top style="thin"/>
      <bottom style="thin"/>
    </border>
    <border>
      <left style="hair">
        <color indexed="8"/>
      </left>
      <right>
        <color indexed="63"/>
      </right>
      <top>
        <color indexed="63"/>
      </top>
      <bottom style="hair">
        <color indexed="8"/>
      </bottom>
    </border>
    <border>
      <left>
        <color indexed="63"/>
      </left>
      <right style="thin">
        <color indexed="8"/>
      </right>
      <top style="medium">
        <color indexed="8"/>
      </top>
      <bottom>
        <color indexed="63"/>
      </bottom>
    </border>
    <border>
      <left>
        <color indexed="63"/>
      </left>
      <right>
        <color indexed="63"/>
      </right>
      <top style="thin">
        <color indexed="8"/>
      </top>
      <bottom style="thin">
        <color indexed="8"/>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3" fillId="16" borderId="1" applyNumberFormat="0" applyAlignment="0" applyProtection="0"/>
    <xf numFmtId="0" fontId="4" fillId="10" borderId="2" applyNumberFormat="0" applyAlignment="0" applyProtection="0"/>
    <xf numFmtId="0" fontId="5" fillId="4"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40" fillId="0" borderId="0" applyNumberFormat="0" applyFill="0" applyBorder="0" applyAlignment="0" applyProtection="0"/>
    <xf numFmtId="0" fontId="6" fillId="0" borderId="3" applyNumberFormat="0" applyFill="0" applyAlignment="0" applyProtection="0"/>
    <xf numFmtId="0" fontId="7" fillId="17" borderId="4" applyNumberFormat="0" applyAlignment="0" applyProtection="0"/>
    <xf numFmtId="0" fontId="8" fillId="0" borderId="5" applyNumberFormat="0" applyFill="0" applyAlignment="0" applyProtection="0"/>
    <xf numFmtId="0" fontId="9" fillId="0" borderId="5" applyNumberFormat="0" applyFill="0" applyAlignment="0" applyProtection="0"/>
    <xf numFmtId="0" fontId="4" fillId="0" borderId="6" applyNumberFormat="0" applyFill="0" applyAlignment="0" applyProtection="0"/>
    <xf numFmtId="0" fontId="4" fillId="0" borderId="0" applyNumberFormat="0" applyFill="0" applyBorder="0" applyAlignment="0" applyProtection="0"/>
    <xf numFmtId="0" fontId="10" fillId="18" borderId="0" applyNumberFormat="0" applyBorder="0" applyAlignment="0" applyProtection="0"/>
    <xf numFmtId="0" fontId="11" fillId="0" borderId="0">
      <alignment/>
      <protection/>
    </xf>
    <xf numFmtId="0" fontId="12" fillId="10" borderId="1" applyNumberFormat="0" applyAlignment="0" applyProtection="0"/>
    <xf numFmtId="0" fontId="41" fillId="0" borderId="0" applyNumberFormat="0" applyFill="0" applyBorder="0" applyAlignment="0" applyProtection="0"/>
    <xf numFmtId="9" fontId="0" fillId="0" borderId="0" applyFill="0" applyBorder="0" applyAlignment="0" applyProtection="0"/>
    <xf numFmtId="0" fontId="13" fillId="0" borderId="7"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19" borderId="8" applyNumberFormat="0" applyAlignment="0" applyProtection="0"/>
    <xf numFmtId="44" fontId="0" fillId="0" borderId="0" applyFill="0" applyBorder="0" applyAlignment="0" applyProtection="0"/>
    <xf numFmtId="42" fontId="0" fillId="0" borderId="0" applyFill="0" applyBorder="0" applyAlignment="0" applyProtection="0"/>
    <xf numFmtId="0" fontId="17" fillId="3" borderId="0" applyNumberFormat="0" applyBorder="0" applyAlignment="0" applyProtection="0"/>
  </cellStyleXfs>
  <cellXfs count="331">
    <xf numFmtId="0" fontId="0" fillId="0" borderId="0" xfId="0" applyAlignment="1">
      <alignment/>
    </xf>
    <xf numFmtId="0" fontId="18" fillId="0" borderId="0" xfId="0" applyFont="1" applyAlignment="1">
      <alignment horizontal="center" vertical="center" wrapText="1"/>
    </xf>
    <xf numFmtId="0" fontId="18" fillId="0" borderId="0" xfId="0" applyFont="1" applyFill="1" applyAlignment="1">
      <alignment horizontal="center" vertical="center" wrapText="1"/>
    </xf>
    <xf numFmtId="0" fontId="18" fillId="0" borderId="0" xfId="0" applyFont="1" applyFill="1" applyAlignment="1">
      <alignment horizontal="center" vertical="top" wrapText="1"/>
    </xf>
    <xf numFmtId="0" fontId="18" fillId="0" borderId="0" xfId="0" applyFont="1" applyFill="1" applyBorder="1" applyAlignment="1">
      <alignment horizontal="center" vertical="center" wrapText="1"/>
    </xf>
    <xf numFmtId="0" fontId="20" fillId="0" borderId="0" xfId="0" applyFont="1" applyFill="1" applyBorder="1" applyAlignment="1">
      <alignment vertical="center" wrapText="1"/>
    </xf>
    <xf numFmtId="0" fontId="20" fillId="0" borderId="9"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0" fillId="0" borderId="9" xfId="0" applyFont="1" applyFill="1" applyBorder="1" applyAlignment="1">
      <alignment horizontal="left" vertical="top" wrapText="1"/>
    </xf>
    <xf numFmtId="0" fontId="22" fillId="0" borderId="14" xfId="0" applyFont="1" applyFill="1" applyBorder="1" applyAlignment="1">
      <alignment horizontal="center" vertical="center" wrapText="1"/>
    </xf>
    <xf numFmtId="0" fontId="20" fillId="0" borderId="9" xfId="0" applyNumberFormat="1" applyFont="1" applyFill="1" applyBorder="1" applyAlignment="1" applyProtection="1">
      <alignment horizontal="left" vertical="top" wrapText="1"/>
      <protection/>
    </xf>
    <xf numFmtId="0" fontId="20" fillId="0" borderId="9" xfId="0" applyFont="1" applyFill="1" applyBorder="1" applyAlignment="1" applyProtection="1">
      <alignment horizontal="left" vertical="top" wrapText="1"/>
      <protection locked="0"/>
    </xf>
    <xf numFmtId="0" fontId="18" fillId="0" borderId="9" xfId="0" applyNumberFormat="1" applyFont="1" applyFill="1" applyBorder="1" applyAlignment="1" applyProtection="1">
      <alignment horizontal="left" vertical="top" wrapText="1"/>
      <protection locked="0"/>
    </xf>
    <xf numFmtId="0" fontId="20" fillId="0" borderId="9" xfId="0" applyNumberFormat="1" applyFont="1" applyFill="1" applyBorder="1" applyAlignment="1" applyProtection="1">
      <alignment horizontal="left" vertical="top" wrapText="1"/>
      <protection locked="0"/>
    </xf>
    <xf numFmtId="0" fontId="20" fillId="0" borderId="14" xfId="0" applyNumberFormat="1" applyFont="1" applyFill="1" applyBorder="1" applyAlignment="1" applyProtection="1">
      <alignment horizontal="left" vertical="top" wrapText="1"/>
      <protection/>
    </xf>
    <xf numFmtId="0" fontId="18" fillId="0" borderId="0" xfId="0" applyFont="1" applyFill="1" applyBorder="1" applyAlignment="1">
      <alignment horizontal="center" vertical="top" wrapText="1"/>
    </xf>
    <xf numFmtId="0" fontId="18" fillId="0" borderId="9" xfId="0" applyNumberFormat="1" applyFont="1" applyFill="1" applyBorder="1" applyAlignment="1" applyProtection="1">
      <alignment horizontal="left" vertical="top" wrapText="1"/>
      <protection/>
    </xf>
    <xf numFmtId="0" fontId="18" fillId="0" borderId="9" xfId="0" applyFont="1" applyFill="1" applyBorder="1" applyAlignment="1">
      <alignment horizontal="left" vertical="center" wrapText="1"/>
    </xf>
    <xf numFmtId="0" fontId="18" fillId="17" borderId="0" xfId="0" applyFont="1" applyFill="1" applyAlignment="1">
      <alignment horizontal="center" vertical="center" wrapText="1"/>
    </xf>
    <xf numFmtId="0" fontId="19" fillId="0" borderId="0" xfId="0" applyFont="1" applyFill="1" applyAlignment="1">
      <alignment horizontal="center" vertical="center" wrapText="1"/>
    </xf>
    <xf numFmtId="0" fontId="20" fillId="0" borderId="9" xfId="0" applyFont="1" applyFill="1" applyBorder="1" applyAlignment="1">
      <alignment wrapText="1"/>
    </xf>
    <xf numFmtId="0" fontId="20" fillId="0" borderId="9" xfId="0" applyFont="1" applyFill="1" applyBorder="1" applyAlignment="1">
      <alignment vertical="top" wrapText="1"/>
    </xf>
    <xf numFmtId="0" fontId="25" fillId="0" borderId="9" xfId="0" applyFont="1" applyFill="1" applyBorder="1" applyAlignment="1">
      <alignment vertical="top" wrapText="1"/>
    </xf>
    <xf numFmtId="0" fontId="19" fillId="0" borderId="0" xfId="0" applyFont="1" applyAlignment="1">
      <alignment horizontal="center" vertical="center" wrapText="1"/>
    </xf>
    <xf numFmtId="0" fontId="18" fillId="0" borderId="14" xfId="0" applyNumberFormat="1" applyFont="1" applyFill="1" applyBorder="1" applyAlignment="1" applyProtection="1">
      <alignment horizontal="left" vertical="top" wrapText="1"/>
      <protection locked="0"/>
    </xf>
    <xf numFmtId="0" fontId="20" fillId="0" borderId="9" xfId="0" applyFont="1" applyFill="1" applyBorder="1" applyAlignment="1">
      <alignment/>
    </xf>
    <xf numFmtId="0" fontId="20" fillId="0" borderId="9" xfId="0" applyFont="1" applyFill="1" applyBorder="1" applyAlignment="1">
      <alignment horizontal="left" wrapText="1"/>
    </xf>
    <xf numFmtId="0" fontId="18" fillId="0" borderId="9" xfId="0" applyNumberFormat="1" applyFont="1" applyFill="1" applyBorder="1" applyAlignment="1" applyProtection="1">
      <alignment horizontal="left" vertical="center" wrapText="1"/>
      <protection locked="0"/>
    </xf>
    <xf numFmtId="0" fontId="18" fillId="0" borderId="15" xfId="0" applyFont="1" applyFill="1" applyBorder="1" applyAlignment="1">
      <alignment horizontal="center" vertical="center" wrapText="1"/>
    </xf>
    <xf numFmtId="164" fontId="18" fillId="0" borderId="15" xfId="0" applyNumberFormat="1" applyFont="1" applyFill="1" applyBorder="1" applyAlignment="1">
      <alignment horizontal="center" vertical="center" wrapText="1"/>
    </xf>
    <xf numFmtId="0" fontId="18" fillId="20" borderId="0" xfId="0" applyFont="1" applyFill="1" applyAlignment="1">
      <alignment horizontal="center" vertical="center" wrapText="1"/>
    </xf>
    <xf numFmtId="0" fontId="20" fillId="0" borderId="15" xfId="0" applyNumberFormat="1" applyFont="1" applyFill="1" applyBorder="1" applyAlignment="1" applyProtection="1">
      <alignment horizontal="left" vertical="top" wrapText="1"/>
      <protection/>
    </xf>
    <xf numFmtId="0" fontId="18" fillId="21" borderId="0" xfId="0" applyFont="1" applyFill="1" applyBorder="1" applyAlignment="1">
      <alignment horizontal="center" vertical="center" wrapText="1"/>
    </xf>
    <xf numFmtId="0" fontId="18" fillId="21" borderId="0" xfId="0" applyFont="1" applyFill="1" applyAlignment="1">
      <alignment horizontal="center" vertical="center" wrapText="1"/>
    </xf>
    <xf numFmtId="0" fontId="20" fillId="21" borderId="9" xfId="0" applyFont="1" applyFill="1" applyBorder="1" applyAlignment="1">
      <alignment horizontal="left" vertical="top" wrapText="1"/>
    </xf>
    <xf numFmtId="0" fontId="18" fillId="21" borderId="0" xfId="0" applyFont="1" applyFill="1" applyAlignment="1">
      <alignment horizontal="center" vertical="top" wrapText="1"/>
    </xf>
    <xf numFmtId="0" fontId="18" fillId="21" borderId="15" xfId="0" applyFont="1" applyFill="1" applyBorder="1" applyAlignment="1">
      <alignment horizontal="center" vertical="center" wrapText="1"/>
    </xf>
    <xf numFmtId="0" fontId="20" fillId="0" borderId="13" xfId="0" applyFont="1" applyFill="1" applyBorder="1" applyAlignment="1">
      <alignment horizontal="left" vertical="top" wrapText="1"/>
    </xf>
    <xf numFmtId="0" fontId="18" fillId="0" borderId="15" xfId="0" applyNumberFormat="1" applyFont="1" applyFill="1" applyBorder="1" applyAlignment="1" applyProtection="1">
      <alignment horizontal="left" vertical="top" wrapText="1"/>
      <protection locked="0"/>
    </xf>
    <xf numFmtId="0" fontId="20" fillId="0" borderId="16" xfId="0" applyFont="1" applyFill="1" applyBorder="1" applyAlignment="1">
      <alignment horizontal="left" vertical="top" wrapText="1"/>
    </xf>
    <xf numFmtId="0" fontId="18" fillId="0" borderId="15" xfId="0" applyFont="1" applyFill="1" applyBorder="1" applyAlignment="1">
      <alignment horizontal="left" vertical="top" wrapText="1"/>
    </xf>
    <xf numFmtId="0" fontId="23" fillId="0" borderId="15"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18" fillId="0" borderId="15" xfId="0" applyFont="1" applyFill="1" applyBorder="1" applyAlignment="1">
      <alignment horizontal="center" vertical="top" wrapText="1"/>
    </xf>
    <xf numFmtId="0" fontId="20" fillId="0" borderId="17" xfId="0" applyNumberFormat="1" applyFont="1" applyFill="1" applyBorder="1" applyAlignment="1" applyProtection="1">
      <alignment horizontal="left" vertical="top" wrapText="1"/>
      <protection/>
    </xf>
    <xf numFmtId="0" fontId="19" fillId="21" borderId="0" xfId="0" applyFont="1" applyFill="1" applyAlignment="1">
      <alignment horizontal="center" vertical="center" wrapText="1"/>
    </xf>
    <xf numFmtId="0" fontId="20" fillId="0" borderId="15" xfId="0" applyFont="1" applyFill="1" applyBorder="1" applyAlignment="1">
      <alignment horizontal="left" vertical="top" wrapText="1"/>
    </xf>
    <xf numFmtId="0" fontId="22" fillId="0" borderId="0"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18" fillId="0" borderId="13" xfId="0" applyFont="1" applyFill="1" applyBorder="1" applyAlignment="1">
      <alignment horizontal="center" vertical="top" wrapText="1"/>
    </xf>
    <xf numFmtId="164" fontId="0" fillId="0" borderId="15" xfId="0" applyNumberFormat="1" applyFont="1" applyFill="1" applyBorder="1" applyAlignment="1">
      <alignment horizontal="center" vertical="center" wrapText="1"/>
    </xf>
    <xf numFmtId="164" fontId="0" fillId="0" borderId="13" xfId="0" applyNumberFormat="1" applyFont="1" applyFill="1" applyBorder="1" applyAlignment="1">
      <alignment horizontal="center" vertical="center" wrapText="1"/>
    </xf>
    <xf numFmtId="0" fontId="18" fillId="0" borderId="18" xfId="0" applyFont="1" applyFill="1" applyBorder="1" applyAlignment="1">
      <alignment horizontal="center" vertical="top" wrapText="1"/>
    </xf>
    <xf numFmtId="167" fontId="22" fillId="0" borderId="15" xfId="0" applyNumberFormat="1"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2" fillId="0" borderId="18" xfId="0" applyFont="1" applyFill="1" applyBorder="1" applyAlignment="1">
      <alignment horizontal="center" vertical="center" wrapText="1"/>
    </xf>
    <xf numFmtId="167" fontId="22" fillId="0" borderId="18" xfId="0" applyNumberFormat="1"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5" xfId="0" applyFont="1" applyFill="1" applyBorder="1" applyAlignment="1">
      <alignment horizontal="center" vertical="top" wrapText="1"/>
    </xf>
    <xf numFmtId="0" fontId="20" fillId="0" borderId="15" xfId="0" applyFont="1" applyFill="1" applyBorder="1" applyAlignment="1">
      <alignment horizontal="center" vertical="center" wrapText="1"/>
    </xf>
    <xf numFmtId="0" fontId="0" fillId="0" borderId="0" xfId="0" applyFont="1" applyFill="1" applyAlignment="1">
      <alignment horizontal="center" vertical="top" wrapText="1"/>
    </xf>
    <xf numFmtId="0" fontId="22" fillId="0" borderId="9" xfId="0" applyNumberFormat="1" applyFont="1" applyFill="1" applyBorder="1" applyAlignment="1" applyProtection="1">
      <alignment horizontal="left" vertical="top" wrapText="1"/>
      <protection/>
    </xf>
    <xf numFmtId="0" fontId="0" fillId="0" borderId="9" xfId="0" applyFont="1" applyFill="1" applyBorder="1" applyAlignment="1">
      <alignment horizontal="left" vertical="center" wrapText="1"/>
    </xf>
    <xf numFmtId="0" fontId="22" fillId="0" borderId="16" xfId="0" applyFont="1" applyFill="1" applyBorder="1" applyAlignment="1">
      <alignment horizontal="left" vertical="top" wrapText="1"/>
    </xf>
    <xf numFmtId="0" fontId="0" fillId="0" borderId="0" xfId="0" applyFont="1" applyFill="1" applyBorder="1" applyAlignment="1">
      <alignment horizontal="center" vertical="top" wrapText="1"/>
    </xf>
    <xf numFmtId="0" fontId="22" fillId="0" borderId="19" xfId="0" applyNumberFormat="1" applyFont="1" applyFill="1" applyBorder="1" applyAlignment="1" applyProtection="1">
      <alignment horizontal="left" vertical="top" wrapText="1"/>
      <protection locked="0"/>
    </xf>
    <xf numFmtId="0" fontId="22" fillId="0" borderId="19" xfId="0" applyNumberFormat="1" applyFont="1" applyFill="1" applyBorder="1" applyAlignment="1" applyProtection="1">
      <alignment horizontal="left" vertical="top" wrapText="1"/>
      <protection/>
    </xf>
    <xf numFmtId="0" fontId="22" fillId="0" borderId="19" xfId="0" applyFont="1" applyFill="1" applyBorder="1" applyAlignment="1">
      <alignment vertical="center" wrapText="1"/>
    </xf>
    <xf numFmtId="0" fontId="22" fillId="0" borderId="19" xfId="0" applyFont="1" applyFill="1" applyBorder="1" applyAlignment="1">
      <alignment horizontal="left" vertical="top" wrapText="1"/>
    </xf>
    <xf numFmtId="0" fontId="0" fillId="0" borderId="19" xfId="0" applyFont="1" applyFill="1" applyBorder="1" applyAlignment="1">
      <alignment horizontal="left" vertical="top" wrapText="1"/>
    </xf>
    <xf numFmtId="0" fontId="22" fillId="0" borderId="20" xfId="0" applyNumberFormat="1" applyFont="1" applyFill="1" applyBorder="1" applyAlignment="1" applyProtection="1">
      <alignment horizontal="left" vertical="top" wrapText="1"/>
      <protection/>
    </xf>
    <xf numFmtId="0" fontId="22" fillId="0" borderId="19" xfId="0" applyFont="1" applyFill="1" applyBorder="1" applyAlignment="1" applyProtection="1">
      <alignment horizontal="left" vertical="top" wrapText="1"/>
      <protection locked="0"/>
    </xf>
    <xf numFmtId="0" fontId="0" fillId="0" borderId="20" xfId="0" applyNumberFormat="1" applyFont="1" applyFill="1" applyBorder="1" applyAlignment="1" applyProtection="1">
      <alignment horizontal="left" vertical="top" wrapText="1"/>
      <protection locked="0"/>
    </xf>
    <xf numFmtId="0" fontId="22" fillId="0" borderId="20" xfId="0" applyNumberFormat="1" applyFont="1" applyFill="1" applyBorder="1" applyAlignment="1" applyProtection="1">
      <alignment horizontal="left" vertical="top" wrapText="1"/>
      <protection locked="0"/>
    </xf>
    <xf numFmtId="0" fontId="22" fillId="21" borderId="19" xfId="0" applyFont="1" applyFill="1" applyBorder="1" applyAlignment="1">
      <alignment horizontal="left" vertical="top" wrapText="1"/>
    </xf>
    <xf numFmtId="0" fontId="0" fillId="0" borderId="19" xfId="0" applyNumberFormat="1" applyFont="1" applyFill="1" applyBorder="1" applyAlignment="1" applyProtection="1">
      <alignment horizontal="left" vertical="top" wrapText="1"/>
      <protection/>
    </xf>
    <xf numFmtId="0" fontId="0" fillId="0" borderId="19" xfId="0" applyNumberFormat="1" applyFont="1" applyFill="1" applyBorder="1" applyAlignment="1" applyProtection="1">
      <alignment horizontal="left" vertical="top" wrapText="1"/>
      <protection locked="0"/>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22" fillId="0" borderId="19" xfId="0" applyNumberFormat="1" applyFont="1" applyFill="1" applyBorder="1" applyAlignment="1" applyProtection="1">
      <alignment horizontal="left" vertical="top" wrapText="1"/>
      <protection/>
    </xf>
    <xf numFmtId="0" fontId="22" fillId="0" borderId="19" xfId="0" applyFont="1" applyFill="1" applyBorder="1" applyAlignment="1">
      <alignment wrapText="1"/>
    </xf>
    <xf numFmtId="0" fontId="22" fillId="0" borderId="19" xfId="0" applyFont="1" applyFill="1" applyBorder="1" applyAlignment="1">
      <alignment horizontal="left" vertical="center" wrapText="1"/>
    </xf>
    <xf numFmtId="0" fontId="22" fillId="0" borderId="19" xfId="0" applyFont="1" applyFill="1" applyBorder="1" applyAlignment="1">
      <alignment horizontal="center" vertical="center" wrapText="1"/>
    </xf>
    <xf numFmtId="0" fontId="22" fillId="0" borderId="19" xfId="0" applyFont="1" applyFill="1" applyBorder="1" applyAlignment="1">
      <alignment vertical="top" wrapText="1"/>
    </xf>
    <xf numFmtId="0" fontId="23" fillId="0" borderId="19" xfId="0" applyFont="1" applyFill="1" applyBorder="1" applyAlignment="1">
      <alignment vertical="top" wrapText="1"/>
    </xf>
    <xf numFmtId="0" fontId="0" fillId="0" borderId="19" xfId="0" applyNumberFormat="1" applyFont="1" applyFill="1" applyBorder="1" applyAlignment="1" applyProtection="1">
      <alignment horizontal="left" vertical="top" wrapText="1"/>
      <protection/>
    </xf>
    <xf numFmtId="0" fontId="0" fillId="0" borderId="20" xfId="0" applyFont="1" applyFill="1" applyBorder="1" applyAlignment="1">
      <alignment horizontal="left" vertical="top" wrapText="1"/>
    </xf>
    <xf numFmtId="0" fontId="0" fillId="0" borderId="20" xfId="0" applyNumberFormat="1" applyFont="1" applyFill="1" applyBorder="1" applyAlignment="1" applyProtection="1">
      <alignment horizontal="left" vertical="top" wrapText="1"/>
      <protection/>
    </xf>
    <xf numFmtId="0" fontId="22" fillId="0" borderId="21" xfId="0" applyNumberFormat="1" applyFont="1" applyFill="1" applyBorder="1" applyAlignment="1" applyProtection="1">
      <alignment horizontal="left" vertical="top" wrapText="1"/>
      <protection/>
    </xf>
    <xf numFmtId="0" fontId="22" fillId="0" borderId="19" xfId="0" applyFont="1" applyFill="1" applyBorder="1" applyAlignment="1">
      <alignment/>
    </xf>
    <xf numFmtId="0" fontId="22" fillId="0" borderId="20" xfId="0" applyFont="1" applyFill="1" applyBorder="1" applyAlignment="1">
      <alignment horizontal="left" vertical="top" wrapText="1"/>
    </xf>
    <xf numFmtId="0" fontId="0" fillId="0" borderId="19" xfId="0" applyFont="1" applyFill="1" applyBorder="1" applyAlignment="1">
      <alignment vertical="top" wrapText="1"/>
    </xf>
    <xf numFmtId="0" fontId="22" fillId="0" borderId="19" xfId="0" applyFont="1" applyFill="1" applyBorder="1" applyAlignment="1">
      <alignment horizontal="left" wrapText="1"/>
    </xf>
    <xf numFmtId="0" fontId="0" fillId="0" borderId="19" xfId="0" applyNumberFormat="1" applyFont="1" applyFill="1" applyBorder="1" applyAlignment="1" applyProtection="1">
      <alignment horizontal="left" vertical="center" wrapText="1"/>
      <protection locked="0"/>
    </xf>
    <xf numFmtId="0" fontId="22" fillId="0" borderId="22" xfId="0" applyFont="1" applyFill="1" applyBorder="1" applyAlignment="1">
      <alignment horizontal="left" vertical="top" wrapText="1"/>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xf>
    <xf numFmtId="164" fontId="0" fillId="0" borderId="9" xfId="0" applyNumberFormat="1" applyFont="1" applyFill="1" applyBorder="1" applyAlignment="1">
      <alignment horizontal="center" vertical="center" wrapText="1"/>
    </xf>
    <xf numFmtId="9" fontId="0" fillId="0" borderId="9" xfId="55" applyFont="1" applyFill="1" applyBorder="1" applyAlignment="1" applyProtection="1">
      <alignment horizontal="center" vertical="center" wrapText="1"/>
      <protection/>
    </xf>
    <xf numFmtId="164" fontId="0" fillId="0" borderId="14"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vertical="center" wrapText="1"/>
    </xf>
    <xf numFmtId="164" fontId="0" fillId="0" borderId="9" xfId="0" applyNumberFormat="1" applyFont="1" applyFill="1" applyBorder="1" applyAlignment="1">
      <alignment vertical="center" wrapText="1"/>
    </xf>
    <xf numFmtId="0" fontId="0" fillId="0" borderId="15" xfId="0" applyFont="1" applyFill="1" applyBorder="1" applyAlignment="1">
      <alignment horizontal="center" vertical="center" wrapText="1"/>
    </xf>
    <xf numFmtId="164" fontId="0" fillId="0" borderId="19" xfId="0" applyNumberFormat="1" applyFont="1" applyFill="1" applyBorder="1" applyAlignment="1">
      <alignment horizontal="center" vertical="center" wrapText="1"/>
    </xf>
    <xf numFmtId="0" fontId="0" fillId="0" borderId="13" xfId="0" applyFont="1" applyFill="1" applyBorder="1" applyAlignment="1">
      <alignment vertical="center" wrapText="1"/>
    </xf>
    <xf numFmtId="9" fontId="0" fillId="0" borderId="9" xfId="0" applyNumberFormat="1" applyFont="1" applyFill="1" applyBorder="1" applyAlignment="1">
      <alignment horizontal="center" vertical="center" wrapText="1"/>
    </xf>
    <xf numFmtId="0" fontId="0" fillId="0" borderId="19" xfId="0" applyFont="1" applyFill="1" applyBorder="1" applyAlignment="1">
      <alignment horizontal="center" vertical="center" wrapText="1"/>
    </xf>
    <xf numFmtId="164" fontId="0" fillId="21" borderId="9" xfId="0" applyNumberFormat="1" applyFont="1" applyFill="1" applyBorder="1" applyAlignment="1">
      <alignment horizontal="center" vertical="center" wrapText="1"/>
    </xf>
    <xf numFmtId="164" fontId="0" fillId="21"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2" fontId="0" fillId="0" borderId="9" xfId="0" applyNumberFormat="1" applyFont="1" applyFill="1" applyBorder="1" applyAlignment="1">
      <alignment vertical="center" wrapText="1"/>
    </xf>
    <xf numFmtId="0" fontId="0" fillId="0" borderId="13" xfId="0" applyFont="1" applyFill="1" applyBorder="1" applyAlignment="1">
      <alignment horizontal="center" vertical="center" wrapText="1"/>
    </xf>
    <xf numFmtId="0" fontId="0" fillId="0" borderId="9" xfId="0" applyFont="1" applyFill="1" applyBorder="1" applyAlignment="1">
      <alignment horizontal="center" wrapText="1"/>
    </xf>
    <xf numFmtId="164" fontId="0" fillId="21" borderId="17" xfId="0" applyNumberFormat="1" applyFont="1" applyFill="1" applyBorder="1" applyAlignment="1">
      <alignment horizontal="center" vertical="center" wrapText="1"/>
    </xf>
    <xf numFmtId="164" fontId="0" fillId="0" borderId="23" xfId="0" applyNumberFormat="1"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0" fontId="0" fillId="0" borderId="9" xfId="0" applyFont="1" applyFill="1" applyBorder="1" applyAlignment="1" applyProtection="1">
      <alignment horizontal="center" vertical="center" wrapText="1"/>
      <protection locked="0"/>
    </xf>
    <xf numFmtId="164" fontId="0" fillId="0" borderId="15" xfId="0" applyNumberFormat="1" applyFont="1" applyFill="1" applyBorder="1" applyAlignment="1">
      <alignment vertical="center" wrapText="1"/>
    </xf>
    <xf numFmtId="9" fontId="0" fillId="0" borderId="19" xfId="0" applyNumberFormat="1" applyFont="1" applyFill="1" applyBorder="1" applyAlignment="1">
      <alignment horizontal="center" vertical="center" wrapText="1"/>
    </xf>
    <xf numFmtId="0" fontId="22" fillId="0" borderId="19" xfId="52" applyFont="1" applyFill="1" applyBorder="1" applyAlignment="1">
      <alignment horizontal="left" vertical="top" wrapText="1"/>
      <protection/>
    </xf>
    <xf numFmtId="0" fontId="20" fillId="0" borderId="9" xfId="52" applyFont="1" applyFill="1" applyBorder="1" applyAlignment="1">
      <alignment horizontal="left" vertical="top" wrapText="1"/>
      <protection/>
    </xf>
    <xf numFmtId="0" fontId="11" fillId="0" borderId="9" xfId="0" applyFont="1" applyFill="1" applyBorder="1" applyAlignment="1">
      <alignment vertical="center" wrapText="1"/>
    </xf>
    <xf numFmtId="0" fontId="0" fillId="0" borderId="15" xfId="0" applyNumberFormat="1" applyFont="1" applyFill="1" applyBorder="1" applyAlignment="1" applyProtection="1">
      <alignment horizontal="center" vertical="center" wrapText="1"/>
      <protection locked="0"/>
    </xf>
    <xf numFmtId="0" fontId="0" fillId="0" borderId="17" xfId="0" applyFont="1" applyFill="1" applyBorder="1" applyAlignment="1">
      <alignment horizontal="center" vertical="center" wrapText="1"/>
    </xf>
    <xf numFmtId="0" fontId="0" fillId="21" borderId="9" xfId="0" applyFont="1" applyFill="1" applyBorder="1" applyAlignment="1">
      <alignment vertical="center" wrapText="1"/>
    </xf>
    <xf numFmtId="10" fontId="0" fillId="0" borderId="9" xfId="0" applyNumberFormat="1" applyFont="1" applyFill="1" applyBorder="1" applyAlignment="1">
      <alignment horizontal="center" vertical="center" wrapText="1"/>
    </xf>
    <xf numFmtId="4" fontId="0" fillId="0" borderId="9" xfId="0" applyNumberFormat="1" applyFont="1" applyFill="1" applyBorder="1" applyAlignment="1">
      <alignment horizontal="left" vertical="center" wrapText="1"/>
    </xf>
    <xf numFmtId="0" fontId="0" fillId="0" borderId="15"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top" wrapText="1"/>
      <protection/>
    </xf>
    <xf numFmtId="164" fontId="0" fillId="0" borderId="21"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164" fontId="0" fillId="0" borderId="18" xfId="0" applyNumberFormat="1" applyFont="1" applyFill="1" applyBorder="1" applyAlignment="1">
      <alignment horizontal="center" vertical="center" wrapText="1"/>
    </xf>
    <xf numFmtId="164" fontId="0" fillId="0" borderId="17" xfId="0" applyNumberFormat="1" applyFont="1" applyFill="1" applyBorder="1" applyAlignment="1">
      <alignment horizontal="center" vertical="center" wrapText="1"/>
    </xf>
    <xf numFmtId="164" fontId="0" fillId="0" borderId="16" xfId="0" applyNumberFormat="1" applyFont="1" applyFill="1" applyBorder="1" applyAlignment="1">
      <alignment horizontal="center" vertical="center" wrapText="1"/>
    </xf>
    <xf numFmtId="164" fontId="0" fillId="0" borderId="16" xfId="0" applyNumberFormat="1" applyFont="1" applyFill="1" applyBorder="1" applyAlignment="1">
      <alignment vertical="center" wrapText="1"/>
    </xf>
    <xf numFmtId="164" fontId="0" fillId="0" borderId="19" xfId="0" applyNumberFormat="1" applyFont="1" applyFill="1" applyBorder="1" applyAlignment="1">
      <alignment vertical="center" wrapText="1"/>
    </xf>
    <xf numFmtId="164" fontId="0" fillId="0" borderId="24" xfId="0" applyNumberFormat="1" applyFont="1" applyFill="1" applyBorder="1" applyAlignment="1">
      <alignment horizontal="center" vertical="center" wrapText="1"/>
    </xf>
    <xf numFmtId="0" fontId="0" fillId="0" borderId="15" xfId="0" applyFont="1" applyFill="1" applyBorder="1" applyAlignment="1">
      <alignment vertical="center" wrapText="1"/>
    </xf>
    <xf numFmtId="164" fontId="0" fillId="0" borderId="13" xfId="0" applyNumberFormat="1" applyFont="1" applyFill="1" applyBorder="1" applyAlignment="1">
      <alignment vertical="center" wrapText="1"/>
    </xf>
    <xf numFmtId="0" fontId="18" fillId="0" borderId="15" xfId="0" applyNumberFormat="1" applyFont="1" applyFill="1" applyBorder="1" applyAlignment="1" applyProtection="1">
      <alignment horizontal="left" vertical="top" wrapText="1"/>
      <protection/>
    </xf>
    <xf numFmtId="0" fontId="0" fillId="0" borderId="15" xfId="0" applyNumberFormat="1" applyFont="1" applyFill="1" applyBorder="1" applyAlignment="1" applyProtection="1">
      <alignment horizontal="left" vertical="top" wrapText="1"/>
      <protection/>
    </xf>
    <xf numFmtId="0" fontId="0" fillId="0" borderId="25" xfId="0" applyFont="1" applyFill="1" applyBorder="1" applyAlignment="1">
      <alignment horizontal="left" vertical="top" wrapText="1"/>
    </xf>
    <xf numFmtId="0" fontId="20" fillId="0" borderId="15" xfId="0" applyNumberFormat="1" applyFont="1" applyFill="1" applyBorder="1" applyAlignment="1" applyProtection="1">
      <alignment horizontal="left" vertical="top" wrapText="1"/>
      <protection locked="0"/>
    </xf>
    <xf numFmtId="0" fontId="0" fillId="0" borderId="20" xfId="0" applyFont="1" applyFill="1" applyBorder="1" applyAlignment="1">
      <alignment horizontal="center" vertical="center" wrapText="1"/>
    </xf>
    <xf numFmtId="0" fontId="24" fillId="0" borderId="15" xfId="0" applyNumberFormat="1" applyFont="1" applyFill="1" applyBorder="1" applyAlignment="1" applyProtection="1">
      <alignment horizontal="left" vertical="top" wrapText="1"/>
      <protection locked="0"/>
    </xf>
    <xf numFmtId="0" fontId="24" fillId="0" borderId="15" xfId="0" applyFont="1" applyFill="1" applyBorder="1" applyAlignment="1">
      <alignment vertical="center" wrapText="1"/>
    </xf>
    <xf numFmtId="167" fontId="0" fillId="0" borderId="15" xfId="0" applyNumberFormat="1" applyFont="1" applyFill="1" applyBorder="1" applyAlignment="1">
      <alignment horizontal="center" vertical="center" wrapText="1"/>
    </xf>
    <xf numFmtId="0" fontId="22" fillId="0" borderId="20" xfId="0" applyFont="1" applyFill="1" applyBorder="1" applyAlignment="1">
      <alignment horizontal="center" vertical="center" wrapText="1"/>
    </xf>
    <xf numFmtId="2" fontId="0" fillId="0" borderId="15" xfId="0" applyNumberFormat="1" applyFont="1" applyFill="1" applyBorder="1" applyAlignment="1">
      <alignment horizontal="center" vertical="center" wrapText="1"/>
    </xf>
    <xf numFmtId="0" fontId="32" fillId="0" borderId="9" xfId="0" applyNumberFormat="1" applyFont="1" applyFill="1" applyBorder="1" applyAlignment="1" applyProtection="1">
      <alignment horizontal="left" vertical="top" wrapText="1"/>
      <protection/>
    </xf>
    <xf numFmtId="0" fontId="0" fillId="0" borderId="15" xfId="0" applyNumberFormat="1" applyFont="1" applyFill="1" applyBorder="1" applyAlignment="1" applyProtection="1">
      <alignment horizontal="left" vertical="center" wrapText="1"/>
      <protection locked="0"/>
    </xf>
    <xf numFmtId="0" fontId="20" fillId="0" borderId="15" xfId="52" applyFont="1" applyFill="1" applyBorder="1" applyAlignment="1">
      <alignment horizontal="left" vertical="top" wrapText="1"/>
      <protection/>
    </xf>
    <xf numFmtId="167" fontId="0" fillId="0" borderId="9" xfId="0" applyNumberFormat="1"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0" fillId="0" borderId="15" xfId="0" applyNumberFormat="1" applyFont="1" applyFill="1" applyBorder="1" applyAlignment="1" applyProtection="1">
      <alignment horizontal="left" vertical="top" wrapText="1"/>
      <protection locked="0"/>
    </xf>
    <xf numFmtId="0" fontId="0" fillId="0" borderId="19" xfId="0" applyNumberFormat="1"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9" fontId="22" fillId="0" borderId="15"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0" fontId="22" fillId="0" borderId="0" xfId="0" applyFont="1" applyFill="1" applyAlignment="1">
      <alignment wrapText="1"/>
    </xf>
    <xf numFmtId="0" fontId="23" fillId="0" borderId="11" xfId="0" applyFont="1" applyFill="1" applyBorder="1" applyAlignment="1">
      <alignment horizontal="center" vertical="center" wrapText="1"/>
    </xf>
    <xf numFmtId="0" fontId="22" fillId="0" borderId="15" xfId="0" applyFont="1" applyFill="1" applyBorder="1" applyAlignment="1">
      <alignment horizontal="left" vertical="top" wrapText="1"/>
    </xf>
    <xf numFmtId="0" fontId="22" fillId="0" borderId="15" xfId="0" applyNumberFormat="1" applyFont="1" applyFill="1" applyBorder="1" applyAlignment="1" applyProtection="1">
      <alignment horizontal="left" vertical="top" wrapText="1"/>
      <protection/>
    </xf>
    <xf numFmtId="0" fontId="0" fillId="0" borderId="25" xfId="0" applyFont="1" applyFill="1" applyBorder="1" applyAlignment="1">
      <alignment horizontal="center" vertical="top" wrapText="1"/>
    </xf>
    <xf numFmtId="0" fontId="22" fillId="0" borderId="15" xfId="0" applyFont="1" applyFill="1" applyBorder="1" applyAlignment="1">
      <alignment horizontal="left" vertical="center" wrapText="1"/>
    </xf>
    <xf numFmtId="0" fontId="0" fillId="0" borderId="21" xfId="0" applyFont="1" applyFill="1" applyBorder="1" applyAlignment="1">
      <alignment horizontal="center" vertical="center" wrapText="1"/>
    </xf>
    <xf numFmtId="0" fontId="33" fillId="0" borderId="15" xfId="0" applyFont="1" applyFill="1" applyBorder="1" applyAlignment="1">
      <alignment vertical="top" wrapText="1"/>
    </xf>
    <xf numFmtId="0" fontId="0" fillId="0" borderId="20" xfId="0" applyFont="1" applyFill="1" applyBorder="1" applyAlignment="1">
      <alignment vertical="top" wrapText="1"/>
    </xf>
    <xf numFmtId="169" fontId="0" fillId="0" borderId="9" xfId="0" applyNumberFormat="1" applyFont="1" applyFill="1" applyBorder="1" applyAlignment="1">
      <alignment horizontal="center" vertical="center" wrapText="1"/>
    </xf>
    <xf numFmtId="2" fontId="22" fillId="0" borderId="10"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9" xfId="0" applyNumberFormat="1" applyFont="1" applyFill="1" applyBorder="1" applyAlignment="1" applyProtection="1">
      <alignment horizontal="left" vertical="top" wrapText="1"/>
      <protection/>
    </xf>
    <xf numFmtId="0" fontId="18" fillId="0" borderId="0" xfId="0" applyFont="1" applyBorder="1" applyAlignment="1">
      <alignment horizontal="center" vertical="center" wrapText="1"/>
    </xf>
    <xf numFmtId="0" fontId="31" fillId="0" borderId="0" xfId="0" applyFont="1" applyFill="1" applyAlignment="1">
      <alignment horizontal="justify"/>
    </xf>
    <xf numFmtId="9" fontId="0" fillId="0" borderId="9" xfId="0" applyNumberFormat="1" applyFont="1" applyFill="1" applyBorder="1" applyAlignment="1">
      <alignment horizontal="center" vertical="top" wrapText="1"/>
    </xf>
    <xf numFmtId="0" fontId="22" fillId="0" borderId="17" xfId="0" applyFont="1" applyFill="1" applyBorder="1" applyAlignment="1">
      <alignment horizontal="center" vertical="center" wrapText="1"/>
    </xf>
    <xf numFmtId="10" fontId="0" fillId="0" borderId="0" xfId="0" applyNumberFormat="1" applyFont="1" applyFill="1" applyAlignment="1">
      <alignment/>
    </xf>
    <xf numFmtId="0" fontId="0" fillId="0" borderId="0" xfId="0" applyFont="1" applyFill="1" applyAlignment="1">
      <alignment/>
    </xf>
    <xf numFmtId="165" fontId="0" fillId="0" borderId="15" xfId="0" applyNumberFormat="1" applyFont="1" applyFill="1" applyBorder="1" applyAlignment="1">
      <alignment/>
    </xf>
    <xf numFmtId="0" fontId="11" fillId="0" borderId="9" xfId="0" applyNumberFormat="1" applyFont="1" applyFill="1" applyBorder="1" applyAlignment="1">
      <alignment horizontal="center" vertical="center" wrapText="1"/>
    </xf>
    <xf numFmtId="166" fontId="0" fillId="0" borderId="9" xfId="0" applyNumberFormat="1" applyFont="1" applyFill="1" applyBorder="1" applyAlignment="1">
      <alignment horizontal="center" vertical="center" wrapText="1"/>
    </xf>
    <xf numFmtId="0" fontId="22" fillId="0" borderId="21" xfId="0" applyFont="1" applyFill="1" applyBorder="1" applyAlignment="1">
      <alignment vertical="center" wrapText="1"/>
    </xf>
    <xf numFmtId="0" fontId="0" fillId="0" borderId="20" xfId="0" applyFont="1" applyFill="1" applyBorder="1" applyAlignment="1">
      <alignment vertical="center" wrapText="1"/>
    </xf>
    <xf numFmtId="0" fontId="0" fillId="0" borderId="16" xfId="0" applyFont="1" applyFill="1" applyBorder="1" applyAlignment="1">
      <alignment vertical="center" wrapText="1"/>
    </xf>
    <xf numFmtId="0" fontId="0" fillId="0" borderId="21" xfId="0" applyFont="1" applyFill="1" applyBorder="1" applyAlignment="1">
      <alignment horizontal="left" vertical="center" wrapText="1"/>
    </xf>
    <xf numFmtId="0" fontId="0" fillId="0" borderId="0" xfId="0" applyFont="1" applyFill="1" applyAlignment="1">
      <alignment horizontal="left" vertical="center" wrapText="1"/>
    </xf>
    <xf numFmtId="0" fontId="27" fillId="0" borderId="0" xfId="0" applyFont="1" applyFill="1" applyAlignment="1">
      <alignment horizontal="justify"/>
    </xf>
    <xf numFmtId="0" fontId="22" fillId="0" borderId="19" xfId="0" applyFont="1" applyFill="1" applyBorder="1" applyAlignment="1">
      <alignment horizontal="justify" vertical="top"/>
    </xf>
    <xf numFmtId="0" fontId="20" fillId="0" borderId="9" xfId="0" applyFont="1" applyFill="1" applyBorder="1" applyAlignment="1">
      <alignment horizontal="justify" vertical="top"/>
    </xf>
    <xf numFmtId="0" fontId="34"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164" fontId="0" fillId="0" borderId="9" xfId="0" applyNumberFormat="1" applyFont="1" applyFill="1" applyBorder="1" applyAlignment="1">
      <alignment horizontal="center" vertical="center" wrapText="1"/>
    </xf>
    <xf numFmtId="164" fontId="0" fillId="0" borderId="14" xfId="0" applyNumberFormat="1" applyFont="1" applyFill="1" applyBorder="1" applyAlignment="1">
      <alignment horizontal="center" vertical="center" wrapText="1"/>
    </xf>
    <xf numFmtId="0" fontId="18" fillId="0" borderId="9" xfId="0" applyFont="1" applyFill="1" applyBorder="1" applyAlignment="1">
      <alignment horizontal="left" vertical="top" wrapText="1"/>
    </xf>
    <xf numFmtId="0" fontId="18" fillId="0" borderId="9" xfId="0" applyFont="1" applyFill="1" applyBorder="1" applyAlignment="1">
      <alignment vertical="top" wrapText="1"/>
    </xf>
    <xf numFmtId="0" fontId="0" fillId="0" borderId="19" xfId="0" applyFont="1" applyFill="1" applyBorder="1" applyAlignment="1">
      <alignment vertical="center" wrapText="1"/>
    </xf>
    <xf numFmtId="0" fontId="18" fillId="0" borderId="9" xfId="0" applyFont="1" applyFill="1" applyBorder="1" applyAlignment="1">
      <alignment vertical="center" wrapText="1"/>
    </xf>
    <xf numFmtId="0" fontId="0" fillId="0" borderId="19" xfId="0" applyFont="1" applyFill="1" applyBorder="1" applyAlignment="1">
      <alignment horizontal="justify"/>
    </xf>
    <xf numFmtId="0" fontId="18" fillId="0" borderId="9" xfId="0" applyFont="1" applyFill="1" applyBorder="1" applyAlignment="1">
      <alignment horizontal="justify"/>
    </xf>
    <xf numFmtId="0" fontId="22" fillId="0" borderId="1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0" fillId="0" borderId="0" xfId="0" applyFont="1" applyFill="1" applyBorder="1" applyAlignment="1">
      <alignment horizontal="left" vertical="center" wrapText="1"/>
    </xf>
    <xf numFmtId="0" fontId="22" fillId="0" borderId="9" xfId="0" applyFont="1" applyFill="1" applyBorder="1" applyAlignment="1">
      <alignment vertical="center" wrapText="1"/>
    </xf>
    <xf numFmtId="0" fontId="35" fillId="0" borderId="19" xfId="0" applyNumberFormat="1" applyFont="1" applyFill="1" applyBorder="1" applyAlignment="1" applyProtection="1">
      <alignment horizontal="left" vertical="top" wrapText="1"/>
      <protection locked="0"/>
    </xf>
    <xf numFmtId="0" fontId="36" fillId="0" borderId="9" xfId="0" applyNumberFormat="1" applyFont="1" applyFill="1" applyBorder="1" applyAlignment="1" applyProtection="1">
      <alignment horizontal="left" vertical="top" wrapText="1"/>
      <protection locked="0"/>
    </xf>
    <xf numFmtId="0" fontId="0" fillId="0" borderId="9" xfId="0" applyFont="1" applyFill="1" applyBorder="1" applyAlignment="1">
      <alignment horizontal="center" vertical="center" wrapText="1"/>
    </xf>
    <xf numFmtId="164" fontId="0" fillId="0" borderId="9" xfId="0" applyNumberFormat="1" applyFont="1" applyFill="1" applyBorder="1" applyAlignment="1">
      <alignment horizontal="center" vertical="center" wrapText="1"/>
    </xf>
    <xf numFmtId="164" fontId="0" fillId="0" borderId="14" xfId="0" applyNumberFormat="1" applyFont="1" applyFill="1" applyBorder="1" applyAlignment="1">
      <alignment horizontal="center" vertical="center" wrapText="1"/>
    </xf>
    <xf numFmtId="0" fontId="23" fillId="0" borderId="9" xfId="0" applyFont="1" applyFill="1" applyBorder="1" applyAlignment="1">
      <alignment vertical="center" wrapText="1"/>
    </xf>
    <xf numFmtId="0" fontId="18" fillId="0" borderId="17" xfId="0" applyFont="1" applyFill="1" applyBorder="1" applyAlignment="1">
      <alignment vertical="center" wrapText="1"/>
    </xf>
    <xf numFmtId="0" fontId="18" fillId="0" borderId="15" xfId="0" applyFont="1" applyFill="1" applyBorder="1" applyAlignment="1">
      <alignment vertical="center" wrapText="1"/>
    </xf>
    <xf numFmtId="0" fontId="20" fillId="0" borderId="0" xfId="52" applyFont="1" applyFill="1" applyBorder="1" applyAlignment="1">
      <alignment horizontal="left" vertical="top" wrapText="1"/>
      <protection/>
    </xf>
    <xf numFmtId="0" fontId="0" fillId="0" borderId="21" xfId="0" applyFont="1" applyFill="1" applyBorder="1" applyAlignment="1">
      <alignment vertical="center" wrapText="1"/>
    </xf>
    <xf numFmtId="0" fontId="18" fillId="0" borderId="27" xfId="0" applyFont="1" applyFill="1" applyBorder="1" applyAlignment="1">
      <alignment horizontal="center" vertical="center" wrapText="1"/>
    </xf>
    <xf numFmtId="0" fontId="22" fillId="0" borderId="28" xfId="0" applyFont="1" applyFill="1" applyBorder="1" applyAlignment="1">
      <alignment vertical="center" wrapText="1"/>
    </xf>
    <xf numFmtId="0" fontId="20" fillId="0" borderId="29"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20" fillId="0" borderId="31" xfId="0" applyFont="1" applyFill="1" applyBorder="1" applyAlignment="1">
      <alignment horizontal="center" vertical="center" wrapText="1"/>
    </xf>
    <xf numFmtId="164" fontId="0" fillId="0" borderId="33" xfId="0" applyNumberFormat="1" applyFont="1" applyFill="1" applyBorder="1" applyAlignment="1">
      <alignment horizontal="center" vertical="center" wrapText="1"/>
    </xf>
    <xf numFmtId="0" fontId="18" fillId="0" borderId="34" xfId="0" applyFont="1" applyFill="1" applyBorder="1" applyAlignment="1">
      <alignment horizontal="center" vertical="center" wrapText="1"/>
    </xf>
    <xf numFmtId="0" fontId="22" fillId="0" borderId="35" xfId="0" applyFont="1" applyFill="1" applyBorder="1" applyAlignment="1">
      <alignment horizontal="left" vertical="top" wrapText="1"/>
    </xf>
    <xf numFmtId="0" fontId="20" fillId="0" borderId="36" xfId="0" applyFont="1" applyFill="1" applyBorder="1" applyAlignment="1">
      <alignment horizontal="left" vertical="top" wrapText="1"/>
    </xf>
    <xf numFmtId="0" fontId="0" fillId="0" borderId="36" xfId="0" applyFont="1" applyFill="1" applyBorder="1" applyAlignment="1">
      <alignment vertical="center" wrapText="1"/>
    </xf>
    <xf numFmtId="164" fontId="0" fillId="0" borderId="36" xfId="0" applyNumberFormat="1" applyFont="1" applyFill="1" applyBorder="1" applyAlignment="1">
      <alignment vertical="center" wrapText="1"/>
    </xf>
    <xf numFmtId="164" fontId="0" fillId="0" borderId="36" xfId="0" applyNumberFormat="1" applyFont="1" applyFill="1" applyBorder="1" applyAlignment="1">
      <alignment horizontal="center" vertical="center" wrapText="1"/>
    </xf>
    <xf numFmtId="164" fontId="0" fillId="0" borderId="37" xfId="0" applyNumberFormat="1" applyFont="1" applyFill="1" applyBorder="1" applyAlignment="1">
      <alignment horizontal="center" vertical="center" wrapText="1"/>
    </xf>
    <xf numFmtId="164" fontId="0" fillId="0" borderId="38" xfId="0" applyNumberFormat="1" applyFont="1" applyFill="1" applyBorder="1" applyAlignment="1">
      <alignment horizontal="center" vertical="center" wrapText="1"/>
    </xf>
    <xf numFmtId="164" fontId="0" fillId="21" borderId="9" xfId="0" applyNumberFormat="1" applyFont="1" applyFill="1" applyBorder="1" applyAlignment="1">
      <alignment vertical="center" wrapText="1"/>
    </xf>
    <xf numFmtId="0" fontId="22" fillId="21" borderId="21" xfId="0" applyFont="1" applyFill="1" applyBorder="1" applyAlignment="1">
      <alignment horizontal="left" vertical="top" wrapText="1"/>
    </xf>
    <xf numFmtId="0" fontId="0" fillId="21" borderId="0" xfId="0" applyFont="1" applyFill="1" applyBorder="1" applyAlignment="1">
      <alignment vertical="center" wrapText="1"/>
    </xf>
    <xf numFmtId="164" fontId="0" fillId="21" borderId="0" xfId="0" applyNumberFormat="1" applyFont="1" applyFill="1" applyBorder="1" applyAlignment="1">
      <alignment vertical="center" wrapText="1"/>
    </xf>
    <xf numFmtId="164" fontId="0" fillId="21" borderId="19" xfId="0" applyNumberFormat="1" applyFont="1" applyFill="1" applyBorder="1" applyAlignment="1">
      <alignment horizontal="center" vertical="center" wrapText="1"/>
    </xf>
    <xf numFmtId="2" fontId="22" fillId="0" borderId="12" xfId="0" applyNumberFormat="1"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3" xfId="0" applyFont="1" applyFill="1" applyBorder="1" applyAlignment="1">
      <alignment vertical="center" wrapText="1"/>
    </xf>
    <xf numFmtId="0" fontId="0" fillId="0" borderId="19" xfId="52" applyFont="1" applyFill="1" applyBorder="1" applyAlignment="1">
      <alignment horizontal="left" vertical="top" wrapText="1"/>
      <protection/>
    </xf>
    <xf numFmtId="0" fontId="0" fillId="0" borderId="15" xfId="52" applyFont="1" applyFill="1" applyBorder="1" applyAlignment="1">
      <alignment horizontal="left" vertical="top" wrapText="1"/>
      <protection/>
    </xf>
    <xf numFmtId="0" fontId="0" fillId="0" borderId="15" xfId="52" applyFont="1" applyFill="1" applyBorder="1" applyAlignment="1">
      <alignment horizontal="left" vertical="top" wrapText="1"/>
      <protection/>
    </xf>
    <xf numFmtId="0" fontId="0" fillId="0" borderId="19" xfId="0" applyFont="1" applyFill="1" applyBorder="1" applyAlignment="1">
      <alignment wrapText="1"/>
    </xf>
    <xf numFmtId="0" fontId="22" fillId="0" borderId="20" xfId="0" applyFont="1" applyFill="1" applyBorder="1" applyAlignment="1">
      <alignment horizontal="left" vertical="center" wrapText="1"/>
    </xf>
    <xf numFmtId="164" fontId="0" fillId="0" borderId="20" xfId="0" applyNumberFormat="1" applyFont="1" applyFill="1" applyBorder="1" applyAlignment="1">
      <alignment horizontal="center" vertical="center" wrapText="1"/>
    </xf>
    <xf numFmtId="0" fontId="22" fillId="0" borderId="16" xfId="0" applyFont="1" applyFill="1" applyBorder="1" applyAlignment="1">
      <alignment vertical="center" wrapText="1"/>
    </xf>
    <xf numFmtId="0" fontId="20" fillId="0" borderId="13" xfId="0" applyFont="1" applyFill="1" applyBorder="1" applyAlignment="1">
      <alignment horizontal="center" vertical="center" wrapText="1"/>
    </xf>
    <xf numFmtId="0" fontId="18" fillId="21" borderId="26" xfId="0" applyFont="1" applyFill="1" applyBorder="1" applyAlignment="1">
      <alignment horizontal="center" vertical="center" wrapText="1"/>
    </xf>
    <xf numFmtId="0" fontId="22" fillId="21" borderId="0" xfId="0" applyFont="1" applyFill="1" applyBorder="1" applyAlignment="1">
      <alignment horizontal="left" vertical="top" wrapText="1"/>
    </xf>
    <xf numFmtId="0" fontId="20" fillId="21" borderId="0" xfId="0" applyFont="1" applyFill="1" applyBorder="1" applyAlignment="1">
      <alignment horizontal="left" vertical="top" wrapText="1"/>
    </xf>
    <xf numFmtId="164" fontId="0" fillId="21" borderId="19" xfId="0" applyNumberFormat="1" applyFont="1" applyFill="1" applyBorder="1" applyAlignment="1">
      <alignment vertical="center" wrapText="1"/>
    </xf>
    <xf numFmtId="0" fontId="22" fillId="21" borderId="15" xfId="0" applyFont="1" applyFill="1" applyBorder="1" applyAlignment="1">
      <alignment horizontal="left" vertical="top" wrapText="1"/>
    </xf>
    <xf numFmtId="0" fontId="20" fillId="21" borderId="15" xfId="0" applyFont="1" applyFill="1" applyBorder="1" applyAlignment="1">
      <alignment horizontal="left" vertical="top" wrapText="1"/>
    </xf>
    <xf numFmtId="0" fontId="0" fillId="21" borderId="15" xfId="0" applyFont="1" applyFill="1" applyBorder="1" applyAlignment="1">
      <alignment vertical="center" wrapText="1"/>
    </xf>
    <xf numFmtId="164" fontId="0" fillId="21" borderId="0" xfId="0" applyNumberFormat="1" applyFont="1" applyFill="1" applyBorder="1" applyAlignment="1">
      <alignment horizontal="center" vertical="center" wrapText="1"/>
    </xf>
    <xf numFmtId="0" fontId="18" fillId="0" borderId="17" xfId="0" applyFont="1" applyFill="1" applyBorder="1" applyAlignment="1">
      <alignment horizontal="left" vertical="center" wrapText="1"/>
    </xf>
    <xf numFmtId="0" fontId="0" fillId="21" borderId="0" xfId="0" applyFont="1" applyFill="1" applyBorder="1" applyAlignment="1">
      <alignment horizontal="center" vertical="top" wrapText="1"/>
    </xf>
    <xf numFmtId="0" fontId="18" fillId="21" borderId="0" xfId="0" applyFont="1" applyFill="1" applyBorder="1" applyAlignment="1">
      <alignment horizontal="center" vertical="top" wrapText="1"/>
    </xf>
    <xf numFmtId="0" fontId="0" fillId="21" borderId="0" xfId="0" applyFont="1" applyFill="1" applyBorder="1" applyAlignment="1">
      <alignment horizontal="center" vertical="center" wrapText="1"/>
    </xf>
    <xf numFmtId="0" fontId="0" fillId="21" borderId="0" xfId="0" applyFont="1" applyFill="1" applyBorder="1" applyAlignment="1">
      <alignment horizontal="left" vertical="center" wrapText="1"/>
    </xf>
    <xf numFmtId="0" fontId="0" fillId="21" borderId="0" xfId="0" applyFont="1" applyFill="1" applyAlignment="1">
      <alignment horizontal="center" vertical="top" wrapText="1"/>
    </xf>
    <xf numFmtId="0" fontId="0" fillId="21" borderId="0" xfId="0" applyFont="1" applyFill="1" applyAlignment="1">
      <alignment horizontal="center" vertical="center" wrapText="1"/>
    </xf>
    <xf numFmtId="0" fontId="0" fillId="21" borderId="0" xfId="0" applyFont="1" applyFill="1" applyAlignment="1">
      <alignment horizontal="left" vertical="center" wrapText="1"/>
    </xf>
    <xf numFmtId="0" fontId="0" fillId="21" borderId="9" xfId="0" applyFont="1" applyFill="1" applyBorder="1" applyAlignment="1">
      <alignment horizontal="center" vertical="center" wrapText="1"/>
    </xf>
    <xf numFmtId="0" fontId="0" fillId="21" borderId="17" xfId="0" applyFont="1" applyFill="1" applyBorder="1" applyAlignment="1">
      <alignment horizontal="center" vertical="center" wrapText="1"/>
    </xf>
    <xf numFmtId="165" fontId="0" fillId="0" borderId="14" xfId="0" applyNumberFormat="1" applyFont="1" applyFill="1" applyBorder="1" applyAlignment="1">
      <alignment horizontal="center" vertical="center" wrapText="1"/>
    </xf>
    <xf numFmtId="165" fontId="0" fillId="0" borderId="24" xfId="0" applyNumberFormat="1" applyFont="1" applyFill="1" applyBorder="1" applyAlignment="1">
      <alignment horizontal="center" vertical="center" wrapText="1"/>
    </xf>
    <xf numFmtId="0" fontId="0" fillId="0" borderId="15" xfId="0" applyFont="1" applyFill="1" applyBorder="1" applyAlignment="1">
      <alignment/>
    </xf>
    <xf numFmtId="0" fontId="0" fillId="0" borderId="41" xfId="0" applyFont="1" applyFill="1" applyBorder="1" applyAlignment="1">
      <alignment horizontal="center" vertical="center" wrapText="1"/>
    </xf>
    <xf numFmtId="0" fontId="20" fillId="0" borderId="17" xfId="0" applyFont="1" applyFill="1" applyBorder="1" applyAlignment="1">
      <alignment horizontal="center" vertical="center" wrapText="1"/>
    </xf>
    <xf numFmtId="2" fontId="22" fillId="0" borderId="11" xfId="0" applyNumberFormat="1" applyFont="1" applyFill="1" applyBorder="1" applyAlignment="1">
      <alignment horizontal="center" vertical="center" wrapText="1"/>
    </xf>
    <xf numFmtId="0" fontId="22" fillId="0" borderId="11" xfId="0" applyFont="1" applyFill="1" applyBorder="1" applyAlignment="1">
      <alignment horizontal="left" vertical="center" wrapText="1"/>
    </xf>
    <xf numFmtId="0" fontId="22" fillId="0" borderId="42"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33" fillId="0" borderId="0" xfId="0" applyFont="1" applyAlignment="1">
      <alignment horizontal="justify"/>
    </xf>
    <xf numFmtId="0" fontId="22" fillId="0" borderId="43" xfId="0" applyNumberFormat="1" applyFont="1" applyFill="1" applyBorder="1" applyAlignment="1" applyProtection="1">
      <alignment horizontal="left" vertical="top" wrapText="1"/>
      <protection/>
    </xf>
    <xf numFmtId="0" fontId="1" fillId="0" borderId="0" xfId="0" applyFont="1" applyAlignment="1">
      <alignment wrapText="1"/>
    </xf>
    <xf numFmtId="0" fontId="44" fillId="0" borderId="0" xfId="0" applyFont="1" applyAlignment="1">
      <alignment wrapText="1"/>
    </xf>
    <xf numFmtId="0" fontId="0" fillId="0" borderId="44" xfId="0" applyFont="1" applyFill="1" applyBorder="1" applyAlignment="1">
      <alignment horizontal="left" vertical="center" wrapText="1"/>
    </xf>
    <xf numFmtId="0" fontId="42" fillId="0" borderId="19" xfId="0" applyFont="1" applyFill="1" applyBorder="1" applyAlignment="1">
      <alignment horizontal="left" vertical="top" wrapText="1"/>
    </xf>
    <xf numFmtId="0" fontId="43" fillId="0" borderId="19" xfId="0" applyNumberFormat="1" applyFont="1" applyFill="1" applyBorder="1" applyAlignment="1" applyProtection="1">
      <alignment horizontal="left" vertical="top" wrapText="1"/>
      <protection locked="0"/>
    </xf>
    <xf numFmtId="0" fontId="37" fillId="0" borderId="0" xfId="0" applyFont="1" applyAlignment="1">
      <alignment/>
    </xf>
    <xf numFmtId="0" fontId="37" fillId="0" borderId="0" xfId="0" applyFont="1" applyAlignment="1">
      <alignment wrapText="1"/>
    </xf>
    <xf numFmtId="0" fontId="38" fillId="0" borderId="19" xfId="0" applyFont="1" applyFill="1" applyBorder="1" applyAlignment="1">
      <alignment horizontal="left" vertical="top" wrapText="1"/>
    </xf>
    <xf numFmtId="0" fontId="33" fillId="0" borderId="0" xfId="0" applyFont="1" applyAlignment="1">
      <alignment wrapText="1"/>
    </xf>
    <xf numFmtId="0" fontId="31" fillId="0" borderId="0" xfId="0" applyFont="1" applyAlignment="1">
      <alignment wrapText="1"/>
    </xf>
    <xf numFmtId="0" fontId="19" fillId="0" borderId="15" xfId="0" applyFont="1" applyFill="1" applyBorder="1" applyAlignment="1">
      <alignment horizontal="center" vertical="center" wrapText="1"/>
    </xf>
    <xf numFmtId="0" fontId="21" fillId="0" borderId="0" xfId="0" applyFont="1" applyFill="1" applyBorder="1" applyAlignment="1">
      <alignment horizontal="center" vertical="center"/>
    </xf>
    <xf numFmtId="0" fontId="48" fillId="0" borderId="15" xfId="0" applyFont="1" applyFill="1" applyBorder="1" applyAlignment="1">
      <alignment horizontal="center" vertical="center" wrapText="1"/>
    </xf>
    <xf numFmtId="0" fontId="47" fillId="0" borderId="0" xfId="0" applyFont="1" applyAlignment="1">
      <alignment wrapText="1"/>
    </xf>
    <xf numFmtId="0" fontId="46" fillId="0" borderId="0" xfId="0" applyFont="1" applyAlignment="1">
      <alignment wrapText="1"/>
    </xf>
    <xf numFmtId="0" fontId="42" fillId="0" borderId="19" xfId="0" applyNumberFormat="1" applyFont="1" applyFill="1" applyBorder="1" applyAlignment="1" applyProtection="1">
      <alignment horizontal="left" vertical="top" wrapText="1"/>
      <protection/>
    </xf>
    <xf numFmtId="0" fontId="20" fillId="0" borderId="17" xfId="0" applyNumberFormat="1" applyFont="1" applyFill="1" applyBorder="1" applyAlignment="1" applyProtection="1">
      <alignment horizontal="center" vertical="top" wrapText="1"/>
      <protection/>
    </xf>
    <xf numFmtId="0" fontId="20" fillId="0" borderId="13" xfId="0" applyNumberFormat="1" applyFont="1" applyFill="1" applyBorder="1" applyAlignment="1" applyProtection="1">
      <alignment horizontal="center" vertical="top" wrapText="1"/>
      <protection/>
    </xf>
    <xf numFmtId="0" fontId="18" fillId="0" borderId="17" xfId="0" applyNumberFormat="1" applyFont="1" applyFill="1" applyBorder="1" applyAlignment="1" applyProtection="1">
      <alignment horizontal="center" vertical="top" wrapText="1"/>
      <protection locked="0"/>
    </xf>
    <xf numFmtId="0" fontId="18" fillId="0" borderId="13" xfId="0" applyNumberFormat="1" applyFont="1" applyFill="1" applyBorder="1" applyAlignment="1" applyProtection="1">
      <alignment horizontal="center" vertical="top" wrapText="1"/>
      <protection locked="0"/>
    </xf>
    <xf numFmtId="0" fontId="18" fillId="0" borderId="15" xfId="0" applyNumberFormat="1" applyFont="1" applyFill="1" applyBorder="1" applyAlignment="1" applyProtection="1">
      <alignment horizontal="center" vertical="top" wrapText="1"/>
      <protection locked="0"/>
    </xf>
    <xf numFmtId="0" fontId="0" fillId="0" borderId="18" xfId="0" applyFont="1" applyFill="1" applyBorder="1" applyAlignment="1">
      <alignment horizontal="center" vertical="center" wrapText="1"/>
    </xf>
    <xf numFmtId="0" fontId="0" fillId="0" borderId="26" xfId="0" applyFont="1" applyFill="1" applyBorder="1" applyAlignment="1">
      <alignment horizontal="center" vertical="center" wrapText="1"/>
    </xf>
    <xf numFmtId="164"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9" fontId="0" fillId="0" borderId="9" xfId="0" applyNumberFormat="1" applyFont="1" applyFill="1" applyBorder="1" applyAlignment="1">
      <alignment horizontal="center" vertical="center" wrapText="1"/>
    </xf>
    <xf numFmtId="0" fontId="39" fillId="0" borderId="45" xfId="0" applyFont="1" applyBorder="1" applyAlignment="1">
      <alignment horizontal="center" vertical="center" wrapText="1"/>
    </xf>
    <xf numFmtId="0" fontId="39" fillId="0" borderId="46" xfId="0" applyFont="1" applyBorder="1" applyAlignment="1">
      <alignment horizontal="center" vertical="center" wrapText="1"/>
    </xf>
    <xf numFmtId="0" fontId="39" fillId="0" borderId="47" xfId="0" applyFont="1" applyBorder="1" applyAlignment="1">
      <alignment horizontal="center" vertical="center" wrapText="1"/>
    </xf>
    <xf numFmtId="0" fontId="21" fillId="0" borderId="48" xfId="0" applyFont="1" applyBorder="1" applyAlignment="1">
      <alignment horizontal="center" vertical="center"/>
    </xf>
    <xf numFmtId="0" fontId="21" fillId="0" borderId="44" xfId="0" applyFont="1" applyBorder="1" applyAlignment="1">
      <alignment horizontal="center" vertical="center"/>
    </xf>
    <xf numFmtId="0" fontId="21" fillId="0" borderId="49" xfId="0" applyFont="1" applyBorder="1" applyAlignment="1">
      <alignment horizontal="center" vertical="center"/>
    </xf>
    <xf numFmtId="0" fontId="21" fillId="0" borderId="50" xfId="0" applyFont="1" applyBorder="1" applyAlignment="1">
      <alignment horizontal="center" vertical="center"/>
    </xf>
    <xf numFmtId="0" fontId="21" fillId="0" borderId="51" xfId="0" applyFont="1" applyBorder="1" applyAlignment="1">
      <alignment horizontal="center" vertical="center"/>
    </xf>
    <xf numFmtId="0" fontId="21" fillId="0" borderId="52" xfId="0" applyFont="1" applyBorder="1" applyAlignment="1">
      <alignment horizontal="center" vertical="center"/>
    </xf>
    <xf numFmtId="0" fontId="38" fillId="0" borderId="48" xfId="0" applyFont="1" applyBorder="1" applyAlignment="1">
      <alignment horizontal="center" vertical="center" wrapText="1"/>
    </xf>
    <xf numFmtId="0" fontId="38" fillId="0" borderId="44" xfId="0" applyFont="1" applyBorder="1" applyAlignment="1">
      <alignment horizontal="center" vertical="center" wrapText="1"/>
    </xf>
    <xf numFmtId="0" fontId="38" fillId="0" borderId="49" xfId="0" applyFont="1" applyBorder="1" applyAlignment="1">
      <alignment horizontal="center" vertical="center" wrapText="1"/>
    </xf>
    <xf numFmtId="0" fontId="38" fillId="0" borderId="50" xfId="0" applyFont="1" applyBorder="1" applyAlignment="1">
      <alignment horizontal="center" vertical="center" wrapText="1"/>
    </xf>
    <xf numFmtId="0" fontId="38" fillId="0" borderId="51" xfId="0" applyFont="1" applyBorder="1" applyAlignment="1">
      <alignment horizontal="center" vertical="center" wrapText="1"/>
    </xf>
    <xf numFmtId="0" fontId="38" fillId="0" borderId="52" xfId="0" applyFont="1" applyBorder="1" applyAlignment="1">
      <alignment horizontal="center" vertical="center" wrapText="1"/>
    </xf>
    <xf numFmtId="0" fontId="45" fillId="0" borderId="0" xfId="0" applyFont="1" applyAlignment="1">
      <alignment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66"/>
      <rgbColor rgb="0033FF99"/>
      <rgbColor rgb="00800000"/>
      <rgbColor rgb="00008000"/>
      <rgbColor rgb="00000080"/>
      <rgbColor rgb="00808000"/>
      <rgbColor rgb="00800080"/>
      <rgbColor rgb="00008080"/>
      <rgbColor rgb="00C0C0C0"/>
      <rgbColor rgb="00808080"/>
      <rgbColor rgb="00FF66CC"/>
      <rgbColor rgb="00FF3333"/>
      <rgbColor rgb="00FFFFCC"/>
      <rgbColor rgb="00CCFFFF"/>
      <rgbColor rgb="00660066"/>
      <rgbColor rgb="00FF9999"/>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66"/>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2505"/>
  <sheetViews>
    <sheetView tabSelected="1" zoomScale="80" zoomScaleNormal="80" workbookViewId="0" topLeftCell="A807">
      <selection activeCell="C813" sqref="C813"/>
    </sheetView>
  </sheetViews>
  <sheetFormatPr defaultColWidth="9.140625" defaultRowHeight="12.75"/>
  <cols>
    <col min="1" max="1" width="6.421875" style="2" customWidth="1"/>
    <col min="2" max="2" width="9.140625" style="33" customWidth="1"/>
    <col min="3" max="3" width="65.57421875" style="65" customWidth="1"/>
    <col min="4" max="4" width="49.140625" style="3" customWidth="1"/>
    <col min="5" max="5" width="34.421875" style="3" customWidth="1"/>
    <col min="6" max="7" width="10.421875" style="100" customWidth="1"/>
    <col min="8" max="8" width="14.28125" style="100" customWidth="1"/>
    <col min="9" max="9" width="19.140625" style="196" customWidth="1"/>
    <col min="10" max="10" width="10.57421875" style="100" customWidth="1"/>
    <col min="11" max="11" width="16.140625" style="100" customWidth="1"/>
    <col min="12" max="12" width="13.8515625" style="100" customWidth="1"/>
    <col min="13" max="13" width="15.28125" style="106" customWidth="1"/>
    <col min="14" max="14" width="9.140625" style="4" customWidth="1"/>
    <col min="15" max="117" width="9.140625" style="2" customWidth="1"/>
    <col min="118" max="16384" width="9.140625" style="1" customWidth="1"/>
  </cols>
  <sheetData>
    <row r="1" spans="2:13" ht="12.75">
      <c r="B1" s="4"/>
      <c r="M1" s="101"/>
    </row>
    <row r="2" spans="2:13" ht="12.75">
      <c r="B2" s="4"/>
      <c r="M2" s="101"/>
    </row>
    <row r="3" spans="2:13" ht="12.75">
      <c r="B3" s="4"/>
      <c r="M3" s="101"/>
    </row>
    <row r="4" spans="2:13" ht="12.75">
      <c r="B4" s="4"/>
      <c r="M4" s="101"/>
    </row>
    <row r="5" spans="2:13" ht="13.5" thickBot="1">
      <c r="B5" s="4"/>
      <c r="M5" s="101"/>
    </row>
    <row r="6" spans="2:13" ht="11.25" customHeight="1">
      <c r="B6" s="318" t="s">
        <v>114</v>
      </c>
      <c r="C6" s="319"/>
      <c r="D6" s="319"/>
      <c r="E6" s="319"/>
      <c r="F6" s="319"/>
      <c r="G6" s="319"/>
      <c r="H6" s="319"/>
      <c r="I6" s="319"/>
      <c r="J6" s="319"/>
      <c r="K6" s="319"/>
      <c r="L6" s="319"/>
      <c r="M6" s="320"/>
    </row>
    <row r="7" spans="2:13" ht="11.25" customHeight="1" thickBot="1">
      <c r="B7" s="321"/>
      <c r="C7" s="322"/>
      <c r="D7" s="322"/>
      <c r="E7" s="322"/>
      <c r="F7" s="322"/>
      <c r="G7" s="322"/>
      <c r="H7" s="322"/>
      <c r="I7" s="322"/>
      <c r="J7" s="322"/>
      <c r="K7" s="322"/>
      <c r="L7" s="322"/>
      <c r="M7" s="323"/>
    </row>
    <row r="8" spans="2:13" ht="13.5" thickBot="1">
      <c r="B8" s="4"/>
      <c r="M8" s="101"/>
    </row>
    <row r="9" spans="2:13" ht="12.75" customHeight="1">
      <c r="B9" s="324" t="s">
        <v>115</v>
      </c>
      <c r="C9" s="325"/>
      <c r="D9" s="325"/>
      <c r="E9" s="325"/>
      <c r="F9" s="325"/>
      <c r="G9" s="325"/>
      <c r="H9" s="325"/>
      <c r="I9" s="325"/>
      <c r="J9" s="325"/>
      <c r="K9" s="325"/>
      <c r="L9" s="325"/>
      <c r="M9" s="326"/>
    </row>
    <row r="10" spans="2:13" ht="37.5" customHeight="1" thickBot="1">
      <c r="B10" s="327"/>
      <c r="C10" s="328"/>
      <c r="D10" s="328"/>
      <c r="E10" s="328"/>
      <c r="F10" s="328"/>
      <c r="G10" s="328"/>
      <c r="H10" s="328"/>
      <c r="I10" s="328"/>
      <c r="J10" s="328"/>
      <c r="K10" s="328"/>
      <c r="L10" s="328"/>
      <c r="M10" s="329"/>
    </row>
    <row r="11" spans="2:13" ht="42" customHeight="1" thickBot="1">
      <c r="B11" s="315" t="s">
        <v>316</v>
      </c>
      <c r="C11" s="316"/>
      <c r="D11" s="316"/>
      <c r="E11" s="316"/>
      <c r="F11" s="316"/>
      <c r="G11" s="316"/>
      <c r="H11" s="316"/>
      <c r="I11" s="316"/>
      <c r="J11" s="316"/>
      <c r="K11" s="316"/>
      <c r="L11" s="316"/>
      <c r="M11" s="317"/>
    </row>
    <row r="12" spans="2:13" ht="12.75">
      <c r="B12" s="4"/>
      <c r="M12" s="101"/>
    </row>
    <row r="13" spans="3:13" s="5" customFormat="1" ht="27.75" customHeight="1" thickBot="1">
      <c r="C13" s="300"/>
      <c r="D13" s="300"/>
      <c r="E13" s="300"/>
      <c r="F13" s="300"/>
      <c r="G13" s="300"/>
      <c r="H13" s="300"/>
      <c r="I13" s="300"/>
      <c r="J13" s="300"/>
      <c r="K13" s="300"/>
      <c r="L13" s="300"/>
      <c r="M13" s="300"/>
    </row>
    <row r="14" spans="2:13" ht="20.25" customHeight="1">
      <c r="B14" s="224"/>
      <c r="C14" s="225" t="s">
        <v>331</v>
      </c>
      <c r="D14" s="226" t="s">
        <v>332</v>
      </c>
      <c r="E14" s="227" t="s">
        <v>333</v>
      </c>
      <c r="F14" s="227" t="s">
        <v>334</v>
      </c>
      <c r="G14" s="228" t="s">
        <v>335</v>
      </c>
      <c r="H14" s="227" t="s">
        <v>336</v>
      </c>
      <c r="I14" s="227" t="s">
        <v>337</v>
      </c>
      <c r="J14" s="227" t="s">
        <v>338</v>
      </c>
      <c r="K14" s="227" t="s">
        <v>339</v>
      </c>
      <c r="L14" s="227" t="s">
        <v>340</v>
      </c>
      <c r="M14" s="229" t="s">
        <v>341</v>
      </c>
    </row>
    <row r="15" spans="2:13" ht="60" customHeight="1">
      <c r="B15" s="230"/>
      <c r="C15" s="9" t="s">
        <v>343</v>
      </c>
      <c r="D15" s="8" t="s">
        <v>344</v>
      </c>
      <c r="E15" s="9" t="s">
        <v>345</v>
      </c>
      <c r="F15" s="9" t="s">
        <v>346</v>
      </c>
      <c r="G15" s="122" t="s">
        <v>342</v>
      </c>
      <c r="H15" s="10" t="s">
        <v>348</v>
      </c>
      <c r="I15" s="10" t="s">
        <v>349</v>
      </c>
      <c r="J15" s="10" t="s">
        <v>350</v>
      </c>
      <c r="K15" s="10" t="s">
        <v>351</v>
      </c>
      <c r="L15" s="11" t="s">
        <v>352</v>
      </c>
      <c r="M15" s="231" t="s">
        <v>353</v>
      </c>
    </row>
    <row r="16" spans="2:13" ht="56.25" customHeight="1">
      <c r="B16" s="232" t="s">
        <v>355</v>
      </c>
      <c r="C16" s="73" t="s">
        <v>230</v>
      </c>
      <c r="D16" s="13"/>
      <c r="E16" s="13"/>
      <c r="F16" s="102" t="s">
        <v>354</v>
      </c>
      <c r="G16" s="106">
        <v>900</v>
      </c>
      <c r="H16" s="103"/>
      <c r="I16" s="103">
        <f aca="true" t="shared" si="0" ref="I16:I28">ROUND(G16*H16,2)</f>
        <v>0</v>
      </c>
      <c r="J16" s="104"/>
      <c r="K16" s="103">
        <f aca="true" t="shared" si="1" ref="K16:K28">ROUND(I16*J16,2)</f>
        <v>0</v>
      </c>
      <c r="L16" s="105">
        <f aca="true" t="shared" si="2" ref="L16:L28">ROUND(M16/G16,2)</f>
        <v>0</v>
      </c>
      <c r="M16" s="233">
        <f aca="true" t="shared" si="3" ref="M16:M28">ROUND(SUM(I16,K16),2)</f>
        <v>0</v>
      </c>
    </row>
    <row r="17" spans="2:13" ht="41.25" customHeight="1">
      <c r="B17" s="232" t="s">
        <v>356</v>
      </c>
      <c r="C17" s="73" t="s">
        <v>231</v>
      </c>
      <c r="D17" s="13"/>
      <c r="E17" s="13"/>
      <c r="F17" s="102" t="s">
        <v>354</v>
      </c>
      <c r="G17" s="106">
        <v>510</v>
      </c>
      <c r="H17" s="103"/>
      <c r="I17" s="103">
        <f t="shared" si="0"/>
        <v>0</v>
      </c>
      <c r="J17" s="104"/>
      <c r="K17" s="103">
        <f t="shared" si="1"/>
        <v>0</v>
      </c>
      <c r="L17" s="105">
        <f t="shared" si="2"/>
        <v>0</v>
      </c>
      <c r="M17" s="233">
        <f t="shared" si="3"/>
        <v>0</v>
      </c>
    </row>
    <row r="18" spans="2:13" ht="37.5" customHeight="1">
      <c r="B18" s="232" t="s">
        <v>357</v>
      </c>
      <c r="C18" s="73" t="s">
        <v>232</v>
      </c>
      <c r="D18" s="13"/>
      <c r="E18" s="13"/>
      <c r="F18" s="102" t="s">
        <v>354</v>
      </c>
      <c r="G18" s="106">
        <v>200</v>
      </c>
      <c r="H18" s="103"/>
      <c r="I18" s="103">
        <f t="shared" si="0"/>
        <v>0</v>
      </c>
      <c r="J18" s="104"/>
      <c r="K18" s="103">
        <f t="shared" si="1"/>
        <v>0</v>
      </c>
      <c r="L18" s="105">
        <f t="shared" si="2"/>
        <v>0</v>
      </c>
      <c r="M18" s="233">
        <f t="shared" si="3"/>
        <v>0</v>
      </c>
    </row>
    <row r="19" spans="2:13" ht="37.5" customHeight="1">
      <c r="B19" s="232" t="s">
        <v>358</v>
      </c>
      <c r="C19" s="73" t="s">
        <v>233</v>
      </c>
      <c r="D19" s="13"/>
      <c r="E19" s="13"/>
      <c r="F19" s="102" t="s">
        <v>354</v>
      </c>
      <c r="G19" s="106">
        <v>600</v>
      </c>
      <c r="H19" s="103"/>
      <c r="I19" s="103">
        <f t="shared" si="0"/>
        <v>0</v>
      </c>
      <c r="J19" s="104"/>
      <c r="K19" s="103">
        <f t="shared" si="1"/>
        <v>0</v>
      </c>
      <c r="L19" s="105">
        <f t="shared" si="2"/>
        <v>0</v>
      </c>
      <c r="M19" s="233">
        <f t="shared" si="3"/>
        <v>0</v>
      </c>
    </row>
    <row r="20" spans="2:13" ht="45" customHeight="1">
      <c r="B20" s="232" t="s">
        <v>359</v>
      </c>
      <c r="C20" s="73" t="s">
        <v>234</v>
      </c>
      <c r="D20" s="13"/>
      <c r="E20" s="13"/>
      <c r="F20" s="106" t="s">
        <v>354</v>
      </c>
      <c r="G20" s="106">
        <v>1000</v>
      </c>
      <c r="H20" s="103"/>
      <c r="I20" s="103">
        <f t="shared" si="0"/>
        <v>0</v>
      </c>
      <c r="J20" s="104"/>
      <c r="K20" s="103">
        <f t="shared" si="1"/>
        <v>0</v>
      </c>
      <c r="L20" s="105">
        <f t="shared" si="2"/>
        <v>0</v>
      </c>
      <c r="M20" s="233">
        <f t="shared" si="3"/>
        <v>0</v>
      </c>
    </row>
    <row r="21" spans="2:13" ht="53.25" customHeight="1">
      <c r="B21" s="232" t="s">
        <v>360</v>
      </c>
      <c r="C21" s="73" t="s">
        <v>235</v>
      </c>
      <c r="D21" s="13"/>
      <c r="E21" s="13"/>
      <c r="F21" s="106" t="s">
        <v>354</v>
      </c>
      <c r="G21" s="106">
        <v>400</v>
      </c>
      <c r="H21" s="103"/>
      <c r="I21" s="103">
        <f t="shared" si="0"/>
        <v>0</v>
      </c>
      <c r="J21" s="104"/>
      <c r="K21" s="103">
        <f t="shared" si="1"/>
        <v>0</v>
      </c>
      <c r="L21" s="105">
        <f t="shared" si="2"/>
        <v>0</v>
      </c>
      <c r="M21" s="233">
        <f t="shared" si="3"/>
        <v>0</v>
      </c>
    </row>
    <row r="22" spans="2:13" ht="48" customHeight="1">
      <c r="B22" s="232" t="s">
        <v>361</v>
      </c>
      <c r="C22" s="73" t="s">
        <v>236</v>
      </c>
      <c r="D22" s="13"/>
      <c r="E22" s="13"/>
      <c r="F22" s="106" t="s">
        <v>354</v>
      </c>
      <c r="G22" s="106">
        <v>1400</v>
      </c>
      <c r="H22" s="103"/>
      <c r="I22" s="103">
        <f t="shared" si="0"/>
        <v>0</v>
      </c>
      <c r="J22" s="104"/>
      <c r="K22" s="103">
        <f t="shared" si="1"/>
        <v>0</v>
      </c>
      <c r="L22" s="105">
        <f t="shared" si="2"/>
        <v>0</v>
      </c>
      <c r="M22" s="233">
        <f t="shared" si="3"/>
        <v>0</v>
      </c>
    </row>
    <row r="23" spans="2:13" ht="42.75" customHeight="1">
      <c r="B23" s="232" t="s">
        <v>362</v>
      </c>
      <c r="C23" s="73" t="s">
        <v>237</v>
      </c>
      <c r="D23" s="13"/>
      <c r="E23" s="13"/>
      <c r="F23" s="106" t="s">
        <v>354</v>
      </c>
      <c r="G23" s="106">
        <v>10000</v>
      </c>
      <c r="H23" s="103"/>
      <c r="I23" s="103">
        <f t="shared" si="0"/>
        <v>0</v>
      </c>
      <c r="J23" s="104"/>
      <c r="K23" s="103">
        <f t="shared" si="1"/>
        <v>0</v>
      </c>
      <c r="L23" s="105">
        <f t="shared" si="2"/>
        <v>0</v>
      </c>
      <c r="M23" s="233">
        <f t="shared" si="3"/>
        <v>0</v>
      </c>
    </row>
    <row r="24" spans="2:13" ht="45" customHeight="1">
      <c r="B24" s="232" t="s">
        <v>363</v>
      </c>
      <c r="C24" s="73" t="s">
        <v>238</v>
      </c>
      <c r="D24" s="13"/>
      <c r="E24" s="13"/>
      <c r="F24" s="106" t="s">
        <v>354</v>
      </c>
      <c r="G24" s="106">
        <v>6</v>
      </c>
      <c r="H24" s="103"/>
      <c r="I24" s="103">
        <f t="shared" si="0"/>
        <v>0</v>
      </c>
      <c r="J24" s="104"/>
      <c r="K24" s="103">
        <f t="shared" si="1"/>
        <v>0</v>
      </c>
      <c r="L24" s="105">
        <f t="shared" si="2"/>
        <v>0</v>
      </c>
      <c r="M24" s="233">
        <f t="shared" si="3"/>
        <v>0</v>
      </c>
    </row>
    <row r="25" spans="2:13" ht="33.75" customHeight="1">
      <c r="B25" s="232" t="s">
        <v>364</v>
      </c>
      <c r="C25" s="73" t="s">
        <v>239</v>
      </c>
      <c r="D25" s="13"/>
      <c r="E25" s="13"/>
      <c r="F25" s="106" t="s">
        <v>354</v>
      </c>
      <c r="G25" s="106">
        <v>150</v>
      </c>
      <c r="H25" s="103"/>
      <c r="I25" s="103">
        <f t="shared" si="0"/>
        <v>0</v>
      </c>
      <c r="J25" s="104"/>
      <c r="K25" s="103">
        <f t="shared" si="1"/>
        <v>0</v>
      </c>
      <c r="L25" s="105">
        <f t="shared" si="2"/>
        <v>0</v>
      </c>
      <c r="M25" s="233">
        <f t="shared" si="3"/>
        <v>0</v>
      </c>
    </row>
    <row r="26" spans="2:13" ht="55.5" customHeight="1">
      <c r="B26" s="232" t="s">
        <v>365</v>
      </c>
      <c r="C26" s="73" t="s">
        <v>240</v>
      </c>
      <c r="D26" s="13"/>
      <c r="E26" s="13"/>
      <c r="F26" s="106" t="s">
        <v>354</v>
      </c>
      <c r="G26" s="106">
        <v>310</v>
      </c>
      <c r="H26" s="103"/>
      <c r="I26" s="103">
        <f t="shared" si="0"/>
        <v>0</v>
      </c>
      <c r="J26" s="104"/>
      <c r="K26" s="103">
        <f t="shared" si="1"/>
        <v>0</v>
      </c>
      <c r="L26" s="105">
        <f t="shared" si="2"/>
        <v>0</v>
      </c>
      <c r="M26" s="233">
        <f t="shared" si="3"/>
        <v>0</v>
      </c>
    </row>
    <row r="27" spans="2:13" ht="54.75" customHeight="1">
      <c r="B27" s="232" t="s">
        <v>367</v>
      </c>
      <c r="C27" s="73" t="s">
        <v>241</v>
      </c>
      <c r="D27" s="13"/>
      <c r="E27" s="13"/>
      <c r="F27" s="106" t="s">
        <v>366</v>
      </c>
      <c r="G27" s="106">
        <v>2600</v>
      </c>
      <c r="H27" s="103"/>
      <c r="I27" s="103">
        <f t="shared" si="0"/>
        <v>0</v>
      </c>
      <c r="J27" s="104"/>
      <c r="K27" s="103">
        <f t="shared" si="1"/>
        <v>0</v>
      </c>
      <c r="L27" s="105">
        <f t="shared" si="2"/>
        <v>0</v>
      </c>
      <c r="M27" s="233">
        <f t="shared" si="3"/>
        <v>0</v>
      </c>
    </row>
    <row r="28" spans="2:13" ht="50.25" customHeight="1">
      <c r="B28" s="232" t="s">
        <v>834</v>
      </c>
      <c r="C28" s="73" t="s">
        <v>242</v>
      </c>
      <c r="D28" s="13"/>
      <c r="E28" s="13"/>
      <c r="F28" s="106" t="s">
        <v>354</v>
      </c>
      <c r="G28" s="106">
        <v>40</v>
      </c>
      <c r="H28" s="103"/>
      <c r="I28" s="103">
        <f t="shared" si="0"/>
        <v>0</v>
      </c>
      <c r="J28" s="104"/>
      <c r="K28" s="103">
        <f t="shared" si="1"/>
        <v>0</v>
      </c>
      <c r="L28" s="105">
        <f t="shared" si="2"/>
        <v>0</v>
      </c>
      <c r="M28" s="233">
        <f t="shared" si="3"/>
        <v>0</v>
      </c>
    </row>
    <row r="29" spans="2:13" ht="46.5" customHeight="1">
      <c r="B29" s="230"/>
      <c r="C29" s="74" t="s">
        <v>835</v>
      </c>
      <c r="D29" s="13"/>
      <c r="E29" s="13"/>
      <c r="F29" s="107"/>
      <c r="G29" s="107"/>
      <c r="H29" s="107"/>
      <c r="I29" s="103"/>
      <c r="J29" s="106"/>
      <c r="K29" s="103"/>
      <c r="L29" s="105"/>
      <c r="M29" s="233"/>
    </row>
    <row r="30" spans="2:13" ht="25.5" customHeight="1">
      <c r="B30" s="230"/>
      <c r="C30" s="73"/>
      <c r="D30" s="13"/>
      <c r="E30" s="13"/>
      <c r="F30" s="107"/>
      <c r="G30" s="107"/>
      <c r="H30" s="103" t="s">
        <v>836</v>
      </c>
      <c r="I30" s="103">
        <f>SUM(I16:I29)</f>
        <v>0</v>
      </c>
      <c r="J30" s="103"/>
      <c r="K30" s="103"/>
      <c r="L30" s="105"/>
      <c r="M30" s="233"/>
    </row>
    <row r="31" spans="2:13" ht="25.5" customHeight="1">
      <c r="B31" s="230"/>
      <c r="C31" s="73"/>
      <c r="D31" s="13"/>
      <c r="E31" s="13"/>
      <c r="F31" s="107"/>
      <c r="G31" s="107"/>
      <c r="H31" s="108"/>
      <c r="I31" s="103"/>
      <c r="J31" s="103" t="s">
        <v>837</v>
      </c>
      <c r="K31" s="103"/>
      <c r="L31" s="105"/>
      <c r="M31" s="233"/>
    </row>
    <row r="32" spans="2:13" ht="30" customHeight="1" thickBot="1">
      <c r="B32" s="234"/>
      <c r="C32" s="235"/>
      <c r="D32" s="236"/>
      <c r="E32" s="236"/>
      <c r="F32" s="237"/>
      <c r="G32" s="237"/>
      <c r="H32" s="238"/>
      <c r="I32" s="239"/>
      <c r="J32" s="239"/>
      <c r="K32" s="239"/>
      <c r="L32" s="240" t="s">
        <v>838</v>
      </c>
      <c r="M32" s="241">
        <f>SUM(M16:M31)</f>
        <v>0</v>
      </c>
    </row>
    <row r="33" spans="2:13" ht="30" customHeight="1">
      <c r="B33" s="161"/>
      <c r="C33" s="68"/>
      <c r="D33" s="42"/>
      <c r="E33" s="42"/>
      <c r="F33" s="111"/>
      <c r="G33" s="111"/>
      <c r="H33" s="145"/>
      <c r="I33" s="56"/>
      <c r="J33" s="56"/>
      <c r="K33" s="56"/>
      <c r="L33" s="121"/>
      <c r="M33" s="56"/>
    </row>
    <row r="34" spans="2:13" ht="30" customHeight="1">
      <c r="B34" s="41"/>
      <c r="C34" s="79"/>
      <c r="D34" s="39"/>
      <c r="E34" s="39"/>
      <c r="F34" s="131"/>
      <c r="G34" s="131"/>
      <c r="H34" s="242"/>
      <c r="I34" s="114"/>
      <c r="J34" s="114"/>
      <c r="K34" s="114"/>
      <c r="L34" s="115"/>
      <c r="M34" s="114"/>
    </row>
    <row r="35" spans="3:13" ht="30" customHeight="1">
      <c r="C35" s="72" t="s">
        <v>839</v>
      </c>
      <c r="D35" s="6" t="s">
        <v>332</v>
      </c>
      <c r="E35" s="7" t="s">
        <v>333</v>
      </c>
      <c r="F35" s="7" t="s">
        <v>334</v>
      </c>
      <c r="G35" s="106" t="s">
        <v>335</v>
      </c>
      <c r="H35" s="7" t="s">
        <v>336</v>
      </c>
      <c r="I35" s="7" t="s">
        <v>337</v>
      </c>
      <c r="J35" s="7" t="s">
        <v>338</v>
      </c>
      <c r="K35" s="7" t="s">
        <v>339</v>
      </c>
      <c r="L35" s="14" t="s">
        <v>340</v>
      </c>
      <c r="M35" s="7" t="s">
        <v>341</v>
      </c>
    </row>
    <row r="36" spans="3:13" ht="75" customHeight="1">
      <c r="C36" s="9" t="s">
        <v>343</v>
      </c>
      <c r="D36" s="8" t="s">
        <v>344</v>
      </c>
      <c r="E36" s="9" t="s">
        <v>345</v>
      </c>
      <c r="F36" s="9" t="s">
        <v>346</v>
      </c>
      <c r="G36" s="122" t="s">
        <v>342</v>
      </c>
      <c r="H36" s="10" t="s">
        <v>348</v>
      </c>
      <c r="I36" s="10" t="s">
        <v>349</v>
      </c>
      <c r="J36" s="10" t="s">
        <v>350</v>
      </c>
      <c r="K36" s="10" t="s">
        <v>351</v>
      </c>
      <c r="L36" s="11" t="s">
        <v>352</v>
      </c>
      <c r="M36" s="12" t="s">
        <v>353</v>
      </c>
    </row>
    <row r="37" spans="2:13" ht="160.5" customHeight="1">
      <c r="B37" s="64" t="s">
        <v>355</v>
      </c>
      <c r="C37" s="75" t="s">
        <v>148</v>
      </c>
      <c r="D37" s="36"/>
      <c r="E37" s="36"/>
      <c r="F37" s="109" t="s">
        <v>366</v>
      </c>
      <c r="G37" s="109">
        <v>71</v>
      </c>
      <c r="H37" s="55"/>
      <c r="I37" s="110">
        <f>ROUND(G37*H37,2)</f>
        <v>0</v>
      </c>
      <c r="J37" s="104"/>
      <c r="K37" s="103">
        <f>ROUND(I37*J37,2)</f>
        <v>0</v>
      </c>
      <c r="L37" s="105">
        <f>ROUND(M37/G37,2)</f>
        <v>0</v>
      </c>
      <c r="M37" s="103">
        <f>ROUND(SUM(I37,K37),2)</f>
        <v>0</v>
      </c>
    </row>
    <row r="38" spans="3:13" ht="25.5" customHeight="1">
      <c r="C38" s="68"/>
      <c r="D38" s="42"/>
      <c r="E38" s="42"/>
      <c r="F38" s="111"/>
      <c r="G38" s="111"/>
      <c r="H38" s="56" t="s">
        <v>836</v>
      </c>
      <c r="I38" s="103">
        <f>SUM(I37)</f>
        <v>0</v>
      </c>
      <c r="J38" s="103"/>
      <c r="K38" s="103"/>
      <c r="L38" s="105"/>
      <c r="M38" s="103"/>
    </row>
    <row r="39" spans="3:13" ht="25.5" customHeight="1">
      <c r="C39" s="73"/>
      <c r="D39" s="13"/>
      <c r="E39" s="13"/>
      <c r="F39" s="107"/>
      <c r="G39" s="107"/>
      <c r="H39" s="108"/>
      <c r="I39" s="103"/>
      <c r="J39" s="103" t="s">
        <v>837</v>
      </c>
      <c r="K39" s="103">
        <f>SUM(K37:K38)</f>
        <v>0</v>
      </c>
      <c r="L39" s="105"/>
      <c r="M39" s="103"/>
    </row>
    <row r="40" spans="3:13" ht="30" customHeight="1">
      <c r="C40" s="73"/>
      <c r="D40" s="13"/>
      <c r="E40" s="13"/>
      <c r="F40" s="107"/>
      <c r="G40" s="107"/>
      <c r="H40" s="108"/>
      <c r="I40" s="103"/>
      <c r="J40" s="103"/>
      <c r="K40" s="103"/>
      <c r="L40" s="105" t="s">
        <v>838</v>
      </c>
      <c r="M40" s="103">
        <f>SUM(M37:M39)</f>
        <v>0</v>
      </c>
    </row>
    <row r="41" spans="2:13" ht="30" customHeight="1">
      <c r="B41" s="41"/>
      <c r="C41" s="79"/>
      <c r="D41" s="39"/>
      <c r="E41" s="39"/>
      <c r="F41" s="131"/>
      <c r="G41" s="131"/>
      <c r="H41" s="242"/>
      <c r="I41" s="114"/>
      <c r="J41" s="114"/>
      <c r="K41" s="114"/>
      <c r="L41" s="115"/>
      <c r="M41" s="114"/>
    </row>
    <row r="42" spans="3:13" ht="30" customHeight="1">
      <c r="C42" s="72" t="s">
        <v>840</v>
      </c>
      <c r="D42" s="6" t="s">
        <v>332</v>
      </c>
      <c r="E42" s="7" t="s">
        <v>333</v>
      </c>
      <c r="F42" s="7" t="s">
        <v>334</v>
      </c>
      <c r="G42" s="106" t="s">
        <v>335</v>
      </c>
      <c r="H42" s="7" t="s">
        <v>336</v>
      </c>
      <c r="I42" s="7" t="s">
        <v>337</v>
      </c>
      <c r="J42" s="7" t="s">
        <v>338</v>
      </c>
      <c r="K42" s="7" t="s">
        <v>339</v>
      </c>
      <c r="L42" s="14" t="s">
        <v>340</v>
      </c>
      <c r="M42" s="7" t="s">
        <v>341</v>
      </c>
    </row>
    <row r="43" spans="3:13" ht="75" customHeight="1">
      <c r="C43" s="9" t="s">
        <v>343</v>
      </c>
      <c r="D43" s="8" t="s">
        <v>344</v>
      </c>
      <c r="E43" s="9" t="s">
        <v>345</v>
      </c>
      <c r="F43" s="9" t="s">
        <v>346</v>
      </c>
      <c r="G43" s="122" t="s">
        <v>342</v>
      </c>
      <c r="H43" s="10" t="s">
        <v>348</v>
      </c>
      <c r="I43" s="10" t="s">
        <v>349</v>
      </c>
      <c r="J43" s="10" t="s">
        <v>350</v>
      </c>
      <c r="K43" s="10" t="s">
        <v>351</v>
      </c>
      <c r="L43" s="11" t="s">
        <v>352</v>
      </c>
      <c r="M43" s="12" t="s">
        <v>353</v>
      </c>
    </row>
    <row r="44" spans="2:13" ht="96.75" customHeight="1">
      <c r="B44" s="33" t="s">
        <v>355</v>
      </c>
      <c r="C44" s="70" t="s">
        <v>222</v>
      </c>
      <c r="D44" s="18"/>
      <c r="E44" s="18"/>
      <c r="F44" s="106" t="s">
        <v>366</v>
      </c>
      <c r="G44" s="106">
        <v>53700</v>
      </c>
      <c r="H44" s="103"/>
      <c r="I44" s="103">
        <f>ROUND(G44*H44,2)</f>
        <v>0</v>
      </c>
      <c r="J44" s="112"/>
      <c r="K44" s="103">
        <f>ROUND(I44*J44,2)</f>
        <v>0</v>
      </c>
      <c r="L44" s="105">
        <f>ROUND(M44/G44,2)</f>
        <v>0</v>
      </c>
      <c r="M44" s="103">
        <f>ROUND(SUM(I44,K44),2)</f>
        <v>0</v>
      </c>
    </row>
    <row r="45" spans="2:13" ht="115.5" customHeight="1">
      <c r="B45" s="33" t="s">
        <v>356</v>
      </c>
      <c r="C45" s="70" t="s">
        <v>593</v>
      </c>
      <c r="D45" s="18"/>
      <c r="E45" s="18"/>
      <c r="F45" s="106" t="s">
        <v>366</v>
      </c>
      <c r="G45" s="106">
        <v>5530</v>
      </c>
      <c r="H45" s="103"/>
      <c r="I45" s="103">
        <f>ROUND(G45*H45,2)</f>
        <v>0</v>
      </c>
      <c r="J45" s="112"/>
      <c r="K45" s="103">
        <f>ROUND(I45*J45,2)</f>
        <v>0</v>
      </c>
      <c r="L45" s="105">
        <f>ROUND(M45/G45,2)</f>
        <v>0</v>
      </c>
      <c r="M45" s="103">
        <f>ROUND(SUM(I45,K45),2)</f>
        <v>0</v>
      </c>
    </row>
    <row r="46" spans="2:13" ht="192" customHeight="1">
      <c r="B46" s="33" t="s">
        <v>357</v>
      </c>
      <c r="C46" s="71" t="s">
        <v>952</v>
      </c>
      <c r="D46" s="15"/>
      <c r="E46" s="15"/>
      <c r="F46" s="106" t="s">
        <v>366</v>
      </c>
      <c r="G46" s="106">
        <v>31437</v>
      </c>
      <c r="H46" s="103"/>
      <c r="I46" s="103">
        <f>ROUND(G46*H46,2)</f>
        <v>0</v>
      </c>
      <c r="J46" s="112"/>
      <c r="K46" s="103">
        <f>ROUND(I46*J46,2)</f>
        <v>0</v>
      </c>
      <c r="L46" s="105">
        <f>ROUND(M46/G46,2)</f>
        <v>0</v>
      </c>
      <c r="M46" s="103">
        <f>ROUND(SUM(I46,K46),2)</f>
        <v>0</v>
      </c>
    </row>
    <row r="47" spans="2:13" ht="177.75" customHeight="1">
      <c r="B47" s="33" t="s">
        <v>358</v>
      </c>
      <c r="C47" s="71" t="s">
        <v>953</v>
      </c>
      <c r="D47" s="15"/>
      <c r="E47" s="15"/>
      <c r="F47" s="106" t="s">
        <v>366</v>
      </c>
      <c r="G47" s="106">
        <v>486066</v>
      </c>
      <c r="H47" s="103"/>
      <c r="I47" s="103">
        <f>ROUND(G47*H47,2)</f>
        <v>0</v>
      </c>
      <c r="J47" s="112"/>
      <c r="K47" s="103">
        <f>ROUND(I47*J47,2)</f>
        <v>0</v>
      </c>
      <c r="L47" s="105">
        <f>ROUND(M47/G47,2)</f>
        <v>0</v>
      </c>
      <c r="M47" s="103">
        <f>ROUND(SUM(I47,K47),2)</f>
        <v>0</v>
      </c>
    </row>
    <row r="48" spans="2:13" ht="143.25" customHeight="1">
      <c r="B48" s="33" t="s">
        <v>359</v>
      </c>
      <c r="C48" s="76" t="s">
        <v>954</v>
      </c>
      <c r="D48" s="16"/>
      <c r="E48" s="16"/>
      <c r="F48" s="106" t="s">
        <v>366</v>
      </c>
      <c r="G48" s="106">
        <v>5600</v>
      </c>
      <c r="H48" s="103"/>
      <c r="I48" s="103">
        <f>ROUND(G48*H48,2)</f>
        <v>0</v>
      </c>
      <c r="J48" s="112">
        <v>0.08</v>
      </c>
      <c r="K48" s="103">
        <f>ROUND(I48*J48,2)</f>
        <v>0</v>
      </c>
      <c r="L48" s="105">
        <f>ROUND(M48/G48,2)</f>
        <v>0</v>
      </c>
      <c r="M48" s="103">
        <f>ROUND(SUM(I48,K48),2)</f>
        <v>0</v>
      </c>
    </row>
    <row r="49" spans="3:13" ht="25.5" customHeight="1">
      <c r="C49" s="73"/>
      <c r="D49" s="13"/>
      <c r="E49" s="13"/>
      <c r="F49" s="107"/>
      <c r="G49" s="107"/>
      <c r="H49" s="103" t="s">
        <v>836</v>
      </c>
      <c r="I49" s="103">
        <f>SUM(I44:I48)</f>
        <v>0</v>
      </c>
      <c r="J49" s="103"/>
      <c r="K49" s="103"/>
      <c r="L49" s="105"/>
      <c r="M49" s="103"/>
    </row>
    <row r="50" spans="3:13" ht="25.5" customHeight="1">
      <c r="C50" s="73"/>
      <c r="D50" s="13"/>
      <c r="E50" s="13"/>
      <c r="F50" s="107"/>
      <c r="G50" s="107"/>
      <c r="H50" s="108"/>
      <c r="I50" s="103"/>
      <c r="J50" s="103" t="s">
        <v>837</v>
      </c>
      <c r="K50" s="103">
        <f>SUM(K44:K49)</f>
        <v>0</v>
      </c>
      <c r="L50" s="105"/>
      <c r="M50" s="103"/>
    </row>
    <row r="51" spans="3:13" ht="30" customHeight="1">
      <c r="C51" s="73"/>
      <c r="D51" s="13"/>
      <c r="E51" s="13"/>
      <c r="F51" s="107"/>
      <c r="G51" s="107"/>
      <c r="H51" s="108"/>
      <c r="I51" s="103"/>
      <c r="J51" s="103"/>
      <c r="K51" s="103"/>
      <c r="L51" s="105" t="s">
        <v>838</v>
      </c>
      <c r="M51" s="103">
        <f>SUM(M44:M50)</f>
        <v>0</v>
      </c>
    </row>
    <row r="52" spans="2:13" ht="30" customHeight="1">
      <c r="B52" s="41"/>
      <c r="C52" s="79"/>
      <c r="D52" s="39"/>
      <c r="E52" s="39"/>
      <c r="F52" s="131"/>
      <c r="G52" s="131"/>
      <c r="H52" s="242"/>
      <c r="I52" s="114"/>
      <c r="J52" s="114"/>
      <c r="K52" s="114"/>
      <c r="L52" s="115"/>
      <c r="M52" s="114"/>
    </row>
    <row r="53" spans="3:13" ht="30" customHeight="1">
      <c r="C53" s="72" t="s">
        <v>831</v>
      </c>
      <c r="D53" s="6" t="s">
        <v>332</v>
      </c>
      <c r="E53" s="7" t="s">
        <v>333</v>
      </c>
      <c r="F53" s="7" t="s">
        <v>334</v>
      </c>
      <c r="G53" s="106" t="s">
        <v>335</v>
      </c>
      <c r="H53" s="7" t="s">
        <v>336</v>
      </c>
      <c r="I53" s="7" t="s">
        <v>337</v>
      </c>
      <c r="J53" s="7" t="s">
        <v>338</v>
      </c>
      <c r="K53" s="7" t="s">
        <v>339</v>
      </c>
      <c r="L53" s="14" t="s">
        <v>340</v>
      </c>
      <c r="M53" s="7" t="s">
        <v>341</v>
      </c>
    </row>
    <row r="54" spans="3:13" ht="105.75" customHeight="1">
      <c r="C54" s="9" t="s">
        <v>343</v>
      </c>
      <c r="D54" s="8" t="s">
        <v>344</v>
      </c>
      <c r="E54" s="9" t="s">
        <v>345</v>
      </c>
      <c r="F54" s="9" t="s">
        <v>346</v>
      </c>
      <c r="G54" s="122" t="s">
        <v>342</v>
      </c>
      <c r="H54" s="10" t="s">
        <v>348</v>
      </c>
      <c r="I54" s="10" t="s">
        <v>349</v>
      </c>
      <c r="J54" s="10" t="s">
        <v>350</v>
      </c>
      <c r="K54" s="10" t="s">
        <v>351</v>
      </c>
      <c r="L54" s="11" t="s">
        <v>352</v>
      </c>
      <c r="M54" s="12" t="s">
        <v>353</v>
      </c>
    </row>
    <row r="55" spans="2:13" ht="102" customHeight="1">
      <c r="B55" s="33" t="s">
        <v>355</v>
      </c>
      <c r="C55" s="70" t="s">
        <v>885</v>
      </c>
      <c r="D55" s="18"/>
      <c r="E55" s="18"/>
      <c r="F55" s="106" t="s">
        <v>366</v>
      </c>
      <c r="G55" s="106">
        <v>1590</v>
      </c>
      <c r="H55" s="103"/>
      <c r="I55" s="103">
        <f>ROUND(G55*H55,2)</f>
        <v>0</v>
      </c>
      <c r="J55" s="112"/>
      <c r="K55" s="103">
        <f>ROUND(I55*J55,2)</f>
        <v>0</v>
      </c>
      <c r="L55" s="105">
        <f>ROUND(M55/G55,2)</f>
        <v>0</v>
      </c>
      <c r="M55" s="103">
        <f>ROUND(SUM(I55,K55),2)</f>
        <v>0</v>
      </c>
    </row>
    <row r="56" spans="2:13" ht="106.5" customHeight="1">
      <c r="B56" s="33" t="s">
        <v>356</v>
      </c>
      <c r="C56" s="70" t="s">
        <v>884</v>
      </c>
      <c r="D56" s="18"/>
      <c r="E56" s="18"/>
      <c r="F56" s="106" t="s">
        <v>366</v>
      </c>
      <c r="G56" s="106">
        <v>232</v>
      </c>
      <c r="H56" s="103"/>
      <c r="I56" s="103">
        <f>ROUND(G56*H56,2)</f>
        <v>0</v>
      </c>
      <c r="J56" s="112"/>
      <c r="K56" s="103">
        <f>ROUND(I56*J56,2)</f>
        <v>0</v>
      </c>
      <c r="L56" s="105">
        <f>ROUND(M56/G56,2)</f>
        <v>0</v>
      </c>
      <c r="M56" s="103">
        <f>ROUND(SUM(I56,K56),2)</f>
        <v>0</v>
      </c>
    </row>
    <row r="57" spans="3:13" ht="25.5" customHeight="1">
      <c r="C57" s="73"/>
      <c r="D57" s="13"/>
      <c r="E57" s="13"/>
      <c r="F57" s="107"/>
      <c r="G57" s="107"/>
      <c r="H57" s="103" t="s">
        <v>836</v>
      </c>
      <c r="I57" s="103">
        <f>SUM(I55:I56)</f>
        <v>0</v>
      </c>
      <c r="J57" s="103"/>
      <c r="K57" s="103"/>
      <c r="L57" s="105"/>
      <c r="M57" s="103"/>
    </row>
    <row r="58" spans="3:13" ht="25.5" customHeight="1">
      <c r="C58" s="73"/>
      <c r="D58" s="13"/>
      <c r="E58" s="13"/>
      <c r="F58" s="107"/>
      <c r="G58" s="107"/>
      <c r="H58" s="108"/>
      <c r="I58" s="103"/>
      <c r="J58" s="103" t="s">
        <v>837</v>
      </c>
      <c r="K58" s="103">
        <f>SUM(K55:K57)</f>
        <v>0</v>
      </c>
      <c r="L58" s="105"/>
      <c r="M58" s="103"/>
    </row>
    <row r="59" spans="3:13" ht="30" customHeight="1">
      <c r="C59" s="73"/>
      <c r="D59" s="13"/>
      <c r="E59" s="13"/>
      <c r="F59" s="107"/>
      <c r="G59" s="107"/>
      <c r="H59" s="108"/>
      <c r="I59" s="103"/>
      <c r="J59" s="103"/>
      <c r="K59" s="103"/>
      <c r="L59" s="105" t="s">
        <v>838</v>
      </c>
      <c r="M59" s="103">
        <f>SUM(M55:M58)</f>
        <v>0</v>
      </c>
    </row>
    <row r="60" spans="1:117" s="38" customFormat="1" ht="30" customHeight="1">
      <c r="A60" s="2"/>
      <c r="B60" s="41"/>
      <c r="C60" s="79"/>
      <c r="D60" s="39"/>
      <c r="E60" s="39"/>
      <c r="F60" s="131"/>
      <c r="G60" s="131"/>
      <c r="H60" s="242"/>
      <c r="I60" s="114"/>
      <c r="J60" s="114"/>
      <c r="K60" s="114"/>
      <c r="L60" s="115"/>
      <c r="M60" s="114"/>
      <c r="N60" s="4"/>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row>
    <row r="61" spans="3:13" ht="30" customHeight="1">
      <c r="C61" s="72" t="s">
        <v>832</v>
      </c>
      <c r="D61" s="6" t="s">
        <v>332</v>
      </c>
      <c r="E61" s="7" t="s">
        <v>333</v>
      </c>
      <c r="F61" s="7" t="s">
        <v>334</v>
      </c>
      <c r="G61" s="106" t="s">
        <v>335</v>
      </c>
      <c r="H61" s="7" t="s">
        <v>336</v>
      </c>
      <c r="I61" s="7" t="s">
        <v>337</v>
      </c>
      <c r="J61" s="7" t="s">
        <v>338</v>
      </c>
      <c r="K61" s="7" t="s">
        <v>339</v>
      </c>
      <c r="L61" s="14" t="s">
        <v>340</v>
      </c>
      <c r="M61" s="7" t="s">
        <v>341</v>
      </c>
    </row>
    <row r="62" spans="3:13" ht="75" customHeight="1">
      <c r="C62" s="9" t="s">
        <v>343</v>
      </c>
      <c r="D62" s="8" t="s">
        <v>344</v>
      </c>
      <c r="E62" s="9" t="s">
        <v>345</v>
      </c>
      <c r="F62" s="9" t="s">
        <v>346</v>
      </c>
      <c r="G62" s="122" t="s">
        <v>342</v>
      </c>
      <c r="H62" s="10" t="s">
        <v>348</v>
      </c>
      <c r="I62" s="10" t="s">
        <v>349</v>
      </c>
      <c r="J62" s="10" t="s">
        <v>350</v>
      </c>
      <c r="K62" s="10" t="s">
        <v>351</v>
      </c>
      <c r="L62" s="11" t="s">
        <v>352</v>
      </c>
      <c r="M62" s="12" t="s">
        <v>353</v>
      </c>
    </row>
    <row r="63" spans="2:13" ht="78.75" customHeight="1">
      <c r="B63" s="33" t="s">
        <v>355</v>
      </c>
      <c r="C63" s="77" t="s">
        <v>619</v>
      </c>
      <c r="D63" s="43"/>
      <c r="E63" s="43"/>
      <c r="F63" s="113" t="s">
        <v>366</v>
      </c>
      <c r="G63" s="109">
        <v>1845</v>
      </c>
      <c r="H63" s="55"/>
      <c r="I63" s="110">
        <f>ROUND(G63*H63,2)</f>
        <v>0</v>
      </c>
      <c r="J63" s="112">
        <v>0.08</v>
      </c>
      <c r="K63" s="103">
        <f>ROUND(I63*J63,2)</f>
        <v>0</v>
      </c>
      <c r="L63" s="105">
        <f>ROUND(M63/G63,2)</f>
        <v>0</v>
      </c>
      <c r="M63" s="103">
        <f>ROUND(SUM(I63,K63),2)</f>
        <v>0</v>
      </c>
    </row>
    <row r="64" spans="3:13" ht="25.5" customHeight="1">
      <c r="C64" s="68"/>
      <c r="D64" s="42"/>
      <c r="E64" s="42"/>
      <c r="F64" s="107"/>
      <c r="G64" s="111"/>
      <c r="H64" s="56" t="s">
        <v>836</v>
      </c>
      <c r="I64" s="103">
        <f>SUM(I63)</f>
        <v>0</v>
      </c>
      <c r="J64" s="103"/>
      <c r="K64" s="103"/>
      <c r="L64" s="105"/>
      <c r="M64" s="103"/>
    </row>
    <row r="65" spans="3:13" ht="25.5" customHeight="1">
      <c r="C65" s="73"/>
      <c r="D65" s="13"/>
      <c r="E65" s="13"/>
      <c r="F65" s="107"/>
      <c r="G65" s="107"/>
      <c r="H65" s="108"/>
      <c r="I65" s="103"/>
      <c r="J65" s="103" t="s">
        <v>837</v>
      </c>
      <c r="K65" s="103">
        <f>SUM(K63:K64)</f>
        <v>0</v>
      </c>
      <c r="L65" s="105"/>
      <c r="M65" s="103"/>
    </row>
    <row r="66" spans="3:13" ht="30" customHeight="1">
      <c r="C66" s="73"/>
      <c r="D66" s="13"/>
      <c r="E66" s="13"/>
      <c r="F66" s="107"/>
      <c r="G66" s="107"/>
      <c r="H66" s="108"/>
      <c r="I66" s="103"/>
      <c r="J66" s="103"/>
      <c r="K66" s="103"/>
      <c r="L66" s="105" t="s">
        <v>838</v>
      </c>
      <c r="M66" s="103">
        <f>SUM(M63:M65)</f>
        <v>0</v>
      </c>
    </row>
    <row r="67" spans="1:117" s="38" customFormat="1" ht="30" customHeight="1">
      <c r="A67" s="2"/>
      <c r="B67" s="41"/>
      <c r="C67" s="79"/>
      <c r="D67" s="39"/>
      <c r="E67" s="39"/>
      <c r="F67" s="131"/>
      <c r="G67" s="131"/>
      <c r="H67" s="242"/>
      <c r="I67" s="114"/>
      <c r="J67" s="114"/>
      <c r="K67" s="114"/>
      <c r="L67" s="115"/>
      <c r="M67" s="114"/>
      <c r="N67" s="4"/>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row>
    <row r="68" spans="3:13" ht="30" customHeight="1">
      <c r="C68" s="72" t="s">
        <v>833</v>
      </c>
      <c r="D68" s="6" t="s">
        <v>332</v>
      </c>
      <c r="E68" s="7" t="s">
        <v>333</v>
      </c>
      <c r="F68" s="7" t="s">
        <v>334</v>
      </c>
      <c r="G68" s="106" t="s">
        <v>335</v>
      </c>
      <c r="H68" s="7" t="s">
        <v>336</v>
      </c>
      <c r="I68" s="7" t="s">
        <v>337</v>
      </c>
      <c r="J68" s="7" t="s">
        <v>338</v>
      </c>
      <c r="K68" s="7" t="s">
        <v>339</v>
      </c>
      <c r="L68" s="14" t="s">
        <v>340</v>
      </c>
      <c r="M68" s="7" t="s">
        <v>341</v>
      </c>
    </row>
    <row r="69" spans="3:13" ht="75" customHeight="1">
      <c r="C69" s="9" t="s">
        <v>343</v>
      </c>
      <c r="D69" s="8" t="s">
        <v>344</v>
      </c>
      <c r="E69" s="9" t="s">
        <v>345</v>
      </c>
      <c r="F69" s="9" t="s">
        <v>346</v>
      </c>
      <c r="G69" s="122" t="s">
        <v>342</v>
      </c>
      <c r="H69" s="10" t="s">
        <v>348</v>
      </c>
      <c r="I69" s="10" t="s">
        <v>349</v>
      </c>
      <c r="J69" s="10" t="s">
        <v>350</v>
      </c>
      <c r="K69" s="10" t="s">
        <v>351</v>
      </c>
      <c r="L69" s="11" t="s">
        <v>352</v>
      </c>
      <c r="M69" s="12" t="s">
        <v>353</v>
      </c>
    </row>
    <row r="70" spans="2:13" ht="142.5" customHeight="1">
      <c r="B70" s="33" t="s">
        <v>355</v>
      </c>
      <c r="C70" s="71" t="s">
        <v>932</v>
      </c>
      <c r="D70" s="149"/>
      <c r="E70" s="149"/>
      <c r="F70" s="113" t="s">
        <v>366</v>
      </c>
      <c r="G70" s="106">
        <v>30</v>
      </c>
      <c r="H70" s="103"/>
      <c r="I70" s="110">
        <f>ROUND(G70*H70,2)</f>
        <v>0</v>
      </c>
      <c r="J70" s="112">
        <v>0.08</v>
      </c>
      <c r="K70" s="103">
        <f>ROUND(I70*J70,2)</f>
        <v>0</v>
      </c>
      <c r="L70" s="105">
        <f>ROUND(M70/G70,2)</f>
        <v>0</v>
      </c>
      <c r="M70" s="103">
        <f>ROUND(SUM(I70,K70),2)</f>
        <v>0</v>
      </c>
    </row>
    <row r="71" spans="3:13" ht="25.5" customHeight="1">
      <c r="C71" s="68"/>
      <c r="D71" s="42"/>
      <c r="E71" s="42"/>
      <c r="F71" s="107"/>
      <c r="G71" s="111"/>
      <c r="H71" s="56" t="s">
        <v>836</v>
      </c>
      <c r="I71" s="103">
        <f>SUM(I70)</f>
        <v>0</v>
      </c>
      <c r="J71" s="103"/>
      <c r="K71" s="103"/>
      <c r="L71" s="105"/>
      <c r="M71" s="103"/>
    </row>
    <row r="72" spans="3:13" ht="25.5" customHeight="1">
      <c r="C72" s="73"/>
      <c r="D72" s="13"/>
      <c r="E72" s="13"/>
      <c r="F72" s="107"/>
      <c r="G72" s="107"/>
      <c r="H72" s="108"/>
      <c r="I72" s="103"/>
      <c r="J72" s="103" t="s">
        <v>837</v>
      </c>
      <c r="K72" s="103">
        <f>SUM(K70:K71)</f>
        <v>0</v>
      </c>
      <c r="L72" s="105"/>
      <c r="M72" s="103"/>
    </row>
    <row r="73" spans="3:13" ht="30" customHeight="1">
      <c r="C73" s="73"/>
      <c r="D73" s="13"/>
      <c r="E73" s="13"/>
      <c r="F73" s="107"/>
      <c r="G73" s="107"/>
      <c r="H73" s="108"/>
      <c r="I73" s="103"/>
      <c r="J73" s="103"/>
      <c r="K73" s="103"/>
      <c r="L73" s="105" t="s">
        <v>838</v>
      </c>
      <c r="M73" s="103">
        <f>SUM(M70:M72)</f>
        <v>0</v>
      </c>
    </row>
    <row r="74" spans="1:117" s="38" customFormat="1" ht="30" customHeight="1">
      <c r="A74" s="2"/>
      <c r="B74" s="41"/>
      <c r="C74" s="79"/>
      <c r="D74" s="39"/>
      <c r="E74" s="39"/>
      <c r="F74" s="131"/>
      <c r="G74" s="131"/>
      <c r="H74" s="242"/>
      <c r="I74" s="114"/>
      <c r="J74" s="114"/>
      <c r="K74" s="114"/>
      <c r="L74" s="115"/>
      <c r="M74" s="114"/>
      <c r="N74" s="4"/>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row>
    <row r="75" spans="3:13" ht="30" customHeight="1">
      <c r="C75" s="72" t="s">
        <v>180</v>
      </c>
      <c r="D75" s="6" t="s">
        <v>332</v>
      </c>
      <c r="E75" s="7" t="s">
        <v>333</v>
      </c>
      <c r="F75" s="7" t="s">
        <v>334</v>
      </c>
      <c r="G75" s="106" t="s">
        <v>335</v>
      </c>
      <c r="H75" s="7" t="s">
        <v>336</v>
      </c>
      <c r="I75" s="7" t="s">
        <v>337</v>
      </c>
      <c r="J75" s="7" t="s">
        <v>338</v>
      </c>
      <c r="K75" s="7" t="s">
        <v>339</v>
      </c>
      <c r="L75" s="14" t="s">
        <v>340</v>
      </c>
      <c r="M75" s="7" t="s">
        <v>341</v>
      </c>
    </row>
    <row r="76" spans="3:13" ht="81.75" customHeight="1">
      <c r="C76" s="9" t="s">
        <v>343</v>
      </c>
      <c r="D76" s="8" t="s">
        <v>344</v>
      </c>
      <c r="E76" s="9" t="s">
        <v>345</v>
      </c>
      <c r="F76" s="9" t="s">
        <v>346</v>
      </c>
      <c r="G76" s="122" t="s">
        <v>342</v>
      </c>
      <c r="H76" s="10" t="s">
        <v>348</v>
      </c>
      <c r="I76" s="10" t="s">
        <v>349</v>
      </c>
      <c r="J76" s="10" t="s">
        <v>350</v>
      </c>
      <c r="K76" s="10" t="s">
        <v>351</v>
      </c>
      <c r="L76" s="11" t="s">
        <v>352</v>
      </c>
      <c r="M76" s="12" t="s">
        <v>353</v>
      </c>
    </row>
    <row r="77" spans="2:13" ht="139.5" customHeight="1">
      <c r="B77" s="33" t="s">
        <v>355</v>
      </c>
      <c r="C77" s="70" t="s">
        <v>937</v>
      </c>
      <c r="D77" s="17"/>
      <c r="E77" s="17"/>
      <c r="F77" s="106" t="s">
        <v>366</v>
      </c>
      <c r="G77" s="106">
        <v>11280</v>
      </c>
      <c r="H77" s="103"/>
      <c r="I77" s="110">
        <f>ROUND(G77*H77,2)</f>
        <v>0</v>
      </c>
      <c r="J77" s="112"/>
      <c r="K77" s="103">
        <f>ROUND(I77*J77,2)</f>
        <v>0</v>
      </c>
      <c r="L77" s="105">
        <f>ROUND(M77/G77,2)</f>
        <v>0</v>
      </c>
      <c r="M77" s="103">
        <f>ROUND(SUM(I77,K77),2)</f>
        <v>0</v>
      </c>
    </row>
    <row r="78" spans="2:13" ht="104.25" customHeight="1">
      <c r="B78" s="33" t="s">
        <v>356</v>
      </c>
      <c r="C78" s="80" t="s">
        <v>886</v>
      </c>
      <c r="D78" s="15"/>
      <c r="E78" s="15"/>
      <c r="F78" s="106"/>
      <c r="G78" s="106">
        <v>400</v>
      </c>
      <c r="H78" s="103"/>
      <c r="I78" s="110">
        <f>ROUND(G78*H78,2)</f>
        <v>0</v>
      </c>
      <c r="J78" s="112"/>
      <c r="K78" s="103">
        <f>ROUND(I78*J78,2)</f>
        <v>0</v>
      </c>
      <c r="L78" s="105">
        <f>ROUND(M78/G78,2)</f>
        <v>0</v>
      </c>
      <c r="M78" s="103">
        <f>ROUND(SUM(I78,K78),2)</f>
        <v>0</v>
      </c>
    </row>
    <row r="79" spans="2:13" ht="113.25" customHeight="1">
      <c r="B79" s="33" t="s">
        <v>357</v>
      </c>
      <c r="C79" s="70" t="s">
        <v>116</v>
      </c>
      <c r="D79" s="17"/>
      <c r="E79" s="17"/>
      <c r="F79" s="106" t="s">
        <v>366</v>
      </c>
      <c r="G79" s="106">
        <v>6700</v>
      </c>
      <c r="H79" s="103"/>
      <c r="I79" s="110">
        <f>ROUND(G79*H79,2)</f>
        <v>0</v>
      </c>
      <c r="J79" s="112"/>
      <c r="K79" s="103">
        <f>ROUND(I79*J79,2)</f>
        <v>0</v>
      </c>
      <c r="L79" s="105">
        <f>ROUND(M79/G79,2)</f>
        <v>0</v>
      </c>
      <c r="M79" s="103">
        <f>ROUND(SUM(I79,K79),2)</f>
        <v>0</v>
      </c>
    </row>
    <row r="80" spans="3:13" ht="96.75" customHeight="1">
      <c r="C80" s="184" t="s">
        <v>887</v>
      </c>
      <c r="D80" s="13"/>
      <c r="E80" s="13"/>
      <c r="F80" s="107"/>
      <c r="G80" s="111"/>
      <c r="H80" s="56" t="s">
        <v>836</v>
      </c>
      <c r="I80" s="103">
        <f>SUM(I77:I79)</f>
        <v>0</v>
      </c>
      <c r="J80" s="103"/>
      <c r="K80" s="103"/>
      <c r="L80" s="105"/>
      <c r="M80" s="103"/>
    </row>
    <row r="81" spans="3:13" ht="25.5" customHeight="1">
      <c r="C81" s="73"/>
      <c r="D81" s="13"/>
      <c r="E81" s="13"/>
      <c r="F81" s="107"/>
      <c r="G81" s="107"/>
      <c r="H81" s="108"/>
      <c r="I81" s="103"/>
      <c r="J81" s="103" t="s">
        <v>837</v>
      </c>
      <c r="K81" s="103">
        <f>SUM(K77:K80)</f>
        <v>0</v>
      </c>
      <c r="L81" s="105"/>
      <c r="M81" s="103"/>
    </row>
    <row r="82" spans="3:13" ht="30" customHeight="1">
      <c r="C82" s="73"/>
      <c r="D82" s="13"/>
      <c r="E82" s="13"/>
      <c r="F82" s="107"/>
      <c r="G82" s="107"/>
      <c r="H82" s="108"/>
      <c r="I82" s="103"/>
      <c r="J82" s="103"/>
      <c r="K82" s="103"/>
      <c r="L82" s="105" t="s">
        <v>838</v>
      </c>
      <c r="M82" s="103">
        <f>SUM(M77:M81)</f>
        <v>0</v>
      </c>
    </row>
    <row r="83" spans="1:117" s="38" customFormat="1" ht="30" customHeight="1">
      <c r="A83" s="2"/>
      <c r="B83" s="41"/>
      <c r="C83" s="79"/>
      <c r="D83" s="39"/>
      <c r="E83" s="39"/>
      <c r="F83" s="131"/>
      <c r="G83" s="131"/>
      <c r="H83" s="242"/>
      <c r="I83" s="114"/>
      <c r="J83" s="114"/>
      <c r="K83" s="114"/>
      <c r="L83" s="115"/>
      <c r="M83" s="114"/>
      <c r="N83" s="4"/>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row>
    <row r="84" spans="3:13" ht="30" customHeight="1">
      <c r="C84" s="72" t="s">
        <v>181</v>
      </c>
      <c r="D84" s="6" t="s">
        <v>332</v>
      </c>
      <c r="E84" s="7" t="s">
        <v>333</v>
      </c>
      <c r="F84" s="7" t="s">
        <v>334</v>
      </c>
      <c r="G84" s="106" t="s">
        <v>335</v>
      </c>
      <c r="H84" s="7" t="s">
        <v>336</v>
      </c>
      <c r="I84" s="7" t="s">
        <v>337</v>
      </c>
      <c r="J84" s="7" t="s">
        <v>338</v>
      </c>
      <c r="K84" s="7" t="s">
        <v>339</v>
      </c>
      <c r="L84" s="14" t="s">
        <v>340</v>
      </c>
      <c r="M84" s="7" t="s">
        <v>341</v>
      </c>
    </row>
    <row r="85" spans="3:13" ht="75" customHeight="1">
      <c r="C85" s="9" t="s">
        <v>343</v>
      </c>
      <c r="D85" s="8" t="s">
        <v>344</v>
      </c>
      <c r="E85" s="9" t="s">
        <v>345</v>
      </c>
      <c r="F85" s="9" t="s">
        <v>346</v>
      </c>
      <c r="G85" s="122" t="s">
        <v>342</v>
      </c>
      <c r="H85" s="10" t="s">
        <v>348</v>
      </c>
      <c r="I85" s="10" t="s">
        <v>349</v>
      </c>
      <c r="J85" s="10" t="s">
        <v>350</v>
      </c>
      <c r="K85" s="10" t="s">
        <v>351</v>
      </c>
      <c r="L85" s="11" t="s">
        <v>352</v>
      </c>
      <c r="M85" s="12" t="s">
        <v>353</v>
      </c>
    </row>
    <row r="86" spans="2:13" ht="114.75" customHeight="1">
      <c r="B86" s="33" t="s">
        <v>355</v>
      </c>
      <c r="C86" s="70" t="s">
        <v>620</v>
      </c>
      <c r="D86" s="17"/>
      <c r="E86" s="17"/>
      <c r="F86" s="106" t="s">
        <v>366</v>
      </c>
      <c r="G86" s="106">
        <v>342500</v>
      </c>
      <c r="H86" s="103"/>
      <c r="I86" s="110">
        <f aca="true" t="shared" si="4" ref="I86:I92">ROUND(G86*H86,2)</f>
        <v>0</v>
      </c>
      <c r="J86" s="112"/>
      <c r="K86" s="103">
        <f aca="true" t="shared" si="5" ref="K86:K92">ROUND(I86*J86,2)</f>
        <v>0</v>
      </c>
      <c r="L86" s="105">
        <f aca="true" t="shared" si="6" ref="L86:L92">ROUND(M86/G86,2)</f>
        <v>0</v>
      </c>
      <c r="M86" s="103">
        <f aca="true" t="shared" si="7" ref="M86:M92">ROUND(SUM(I86,K86),2)</f>
        <v>0</v>
      </c>
    </row>
    <row r="87" spans="2:13" ht="117.75" customHeight="1">
      <c r="B87" s="33" t="s">
        <v>356</v>
      </c>
      <c r="C87" s="70" t="s">
        <v>117</v>
      </c>
      <c r="D87" s="17"/>
      <c r="E87" s="17"/>
      <c r="F87" s="106" t="s">
        <v>366</v>
      </c>
      <c r="G87" s="106">
        <v>374210</v>
      </c>
      <c r="H87" s="103"/>
      <c r="I87" s="110">
        <f t="shared" si="4"/>
        <v>0</v>
      </c>
      <c r="J87" s="112"/>
      <c r="K87" s="103">
        <f t="shared" si="5"/>
        <v>0</v>
      </c>
      <c r="L87" s="105">
        <f t="shared" si="6"/>
        <v>0</v>
      </c>
      <c r="M87" s="103">
        <f t="shared" si="7"/>
        <v>0</v>
      </c>
    </row>
    <row r="88" spans="2:13" ht="119.25" customHeight="1">
      <c r="B88" s="33" t="s">
        <v>357</v>
      </c>
      <c r="C88" s="70" t="s">
        <v>118</v>
      </c>
      <c r="D88" s="17"/>
      <c r="E88" s="17"/>
      <c r="F88" s="106" t="s">
        <v>366</v>
      </c>
      <c r="G88" s="106">
        <v>404720</v>
      </c>
      <c r="H88" s="103"/>
      <c r="I88" s="110">
        <f t="shared" si="4"/>
        <v>0</v>
      </c>
      <c r="J88" s="112"/>
      <c r="K88" s="103">
        <f t="shared" si="5"/>
        <v>0</v>
      </c>
      <c r="L88" s="105">
        <f t="shared" si="6"/>
        <v>0</v>
      </c>
      <c r="M88" s="103">
        <f t="shared" si="7"/>
        <v>0</v>
      </c>
    </row>
    <row r="89" spans="2:13" ht="113.25" customHeight="1">
      <c r="B89" s="33" t="s">
        <v>358</v>
      </c>
      <c r="C89" s="70" t="s">
        <v>119</v>
      </c>
      <c r="D89" s="17"/>
      <c r="E89" s="17"/>
      <c r="F89" s="106" t="s">
        <v>366</v>
      </c>
      <c r="G89" s="106">
        <v>565597</v>
      </c>
      <c r="H89" s="103"/>
      <c r="I89" s="110">
        <f t="shared" si="4"/>
        <v>0</v>
      </c>
      <c r="J89" s="112"/>
      <c r="K89" s="103">
        <f t="shared" si="5"/>
        <v>0</v>
      </c>
      <c r="L89" s="105">
        <f t="shared" si="6"/>
        <v>0</v>
      </c>
      <c r="M89" s="103">
        <f t="shared" si="7"/>
        <v>0</v>
      </c>
    </row>
    <row r="90" spans="2:13" ht="113.25" customHeight="1">
      <c r="B90" s="33" t="s">
        <v>359</v>
      </c>
      <c r="C90" s="70" t="s">
        <v>120</v>
      </c>
      <c r="D90" s="17"/>
      <c r="E90" s="17"/>
      <c r="F90" s="106" t="s">
        <v>366</v>
      </c>
      <c r="G90" s="106">
        <v>115811</v>
      </c>
      <c r="H90" s="103"/>
      <c r="I90" s="110">
        <f t="shared" si="4"/>
        <v>0</v>
      </c>
      <c r="J90" s="112"/>
      <c r="K90" s="103">
        <f t="shared" si="5"/>
        <v>0</v>
      </c>
      <c r="L90" s="105">
        <f t="shared" si="6"/>
        <v>0</v>
      </c>
      <c r="M90" s="103">
        <f t="shared" si="7"/>
        <v>0</v>
      </c>
    </row>
    <row r="91" spans="2:13" ht="106.5" customHeight="1">
      <c r="B91" s="33" t="s">
        <v>360</v>
      </c>
      <c r="C91" s="70" t="s">
        <v>121</v>
      </c>
      <c r="D91" s="17"/>
      <c r="E91" s="17"/>
      <c r="F91" s="106" t="s">
        <v>366</v>
      </c>
      <c r="G91" s="106">
        <v>17917</v>
      </c>
      <c r="H91" s="103"/>
      <c r="I91" s="110">
        <f t="shared" si="4"/>
        <v>0</v>
      </c>
      <c r="J91" s="112"/>
      <c r="K91" s="103">
        <f t="shared" si="5"/>
        <v>0</v>
      </c>
      <c r="L91" s="105">
        <f t="shared" si="6"/>
        <v>0</v>
      </c>
      <c r="M91" s="103">
        <f t="shared" si="7"/>
        <v>0</v>
      </c>
    </row>
    <row r="92" spans="2:13" ht="47.25" customHeight="1">
      <c r="B92" s="33" t="s">
        <v>361</v>
      </c>
      <c r="C92" s="70" t="s">
        <v>122</v>
      </c>
      <c r="D92" s="17"/>
      <c r="E92" s="17"/>
      <c r="F92" s="106" t="s">
        <v>366</v>
      </c>
      <c r="G92" s="106">
        <v>7200</v>
      </c>
      <c r="H92" s="106"/>
      <c r="I92" s="103">
        <f t="shared" si="4"/>
        <v>0</v>
      </c>
      <c r="J92" s="112"/>
      <c r="K92" s="103">
        <f t="shared" si="5"/>
        <v>0</v>
      </c>
      <c r="L92" s="105">
        <f t="shared" si="6"/>
        <v>0</v>
      </c>
      <c r="M92" s="103">
        <f t="shared" si="7"/>
        <v>0</v>
      </c>
    </row>
    <row r="93" spans="3:13" ht="99" customHeight="1">
      <c r="C93" s="184" t="s">
        <v>888</v>
      </c>
      <c r="D93" s="13"/>
      <c r="E93" s="13"/>
      <c r="F93" s="107"/>
      <c r="G93" s="107"/>
      <c r="H93" s="103" t="s">
        <v>836</v>
      </c>
      <c r="I93" s="103">
        <f>SUM(I86:I92)</f>
        <v>0</v>
      </c>
      <c r="J93" s="103"/>
      <c r="K93" s="103"/>
      <c r="L93" s="105"/>
      <c r="M93" s="103"/>
    </row>
    <row r="94" spans="3:13" ht="25.5" customHeight="1">
      <c r="C94" s="73"/>
      <c r="D94" s="13"/>
      <c r="E94" s="13"/>
      <c r="F94" s="107"/>
      <c r="G94" s="107"/>
      <c r="H94" s="108"/>
      <c r="I94" s="103"/>
      <c r="J94" s="103" t="s">
        <v>837</v>
      </c>
      <c r="K94" s="103">
        <f>SUM(K86:K93)</f>
        <v>0</v>
      </c>
      <c r="L94" s="105"/>
      <c r="M94" s="103"/>
    </row>
    <row r="95" spans="3:13" ht="30" customHeight="1">
      <c r="C95" s="73"/>
      <c r="D95" s="13"/>
      <c r="E95" s="13"/>
      <c r="F95" s="107"/>
      <c r="G95" s="107"/>
      <c r="H95" s="108"/>
      <c r="I95" s="103"/>
      <c r="J95" s="103"/>
      <c r="K95" s="103"/>
      <c r="L95" s="105" t="s">
        <v>838</v>
      </c>
      <c r="M95" s="103">
        <f>SUM(M86:M94)</f>
        <v>0</v>
      </c>
    </row>
    <row r="96" spans="1:117" s="38" customFormat="1" ht="30" customHeight="1">
      <c r="A96" s="2"/>
      <c r="B96" s="41"/>
      <c r="C96" s="79"/>
      <c r="D96" s="39"/>
      <c r="E96" s="39"/>
      <c r="F96" s="131"/>
      <c r="G96" s="131"/>
      <c r="H96" s="242"/>
      <c r="I96" s="114"/>
      <c r="J96" s="114"/>
      <c r="K96" s="114"/>
      <c r="L96" s="115"/>
      <c r="M96" s="114"/>
      <c r="N96" s="4"/>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row>
    <row r="97" spans="3:13" ht="30" customHeight="1">
      <c r="C97" s="72" t="s">
        <v>791</v>
      </c>
      <c r="D97" s="6" t="s">
        <v>332</v>
      </c>
      <c r="E97" s="7" t="s">
        <v>333</v>
      </c>
      <c r="F97" s="7" t="s">
        <v>334</v>
      </c>
      <c r="G97" s="106" t="s">
        <v>335</v>
      </c>
      <c r="H97" s="7" t="s">
        <v>336</v>
      </c>
      <c r="I97" s="7" t="s">
        <v>337</v>
      </c>
      <c r="J97" s="7" t="s">
        <v>338</v>
      </c>
      <c r="K97" s="7" t="s">
        <v>339</v>
      </c>
      <c r="L97" s="14" t="s">
        <v>340</v>
      </c>
      <c r="M97" s="7" t="s">
        <v>341</v>
      </c>
    </row>
    <row r="98" spans="3:13" ht="75" customHeight="1">
      <c r="C98" s="9" t="s">
        <v>343</v>
      </c>
      <c r="D98" s="8" t="s">
        <v>344</v>
      </c>
      <c r="E98" s="9" t="s">
        <v>345</v>
      </c>
      <c r="F98" s="9" t="s">
        <v>346</v>
      </c>
      <c r="G98" s="122" t="s">
        <v>342</v>
      </c>
      <c r="H98" s="10" t="s">
        <v>348</v>
      </c>
      <c r="I98" s="10" t="s">
        <v>349</v>
      </c>
      <c r="J98" s="10" t="s">
        <v>350</v>
      </c>
      <c r="K98" s="10" t="s">
        <v>351</v>
      </c>
      <c r="L98" s="11" t="s">
        <v>352</v>
      </c>
      <c r="M98" s="12" t="s">
        <v>353</v>
      </c>
    </row>
    <row r="99" spans="2:13" ht="126.75" customHeight="1">
      <c r="B99" s="33" t="s">
        <v>355</v>
      </c>
      <c r="C99" s="70" t="s">
        <v>123</v>
      </c>
      <c r="D99" s="17"/>
      <c r="E99" s="17"/>
      <c r="F99" s="106" t="s">
        <v>366</v>
      </c>
      <c r="G99" s="106">
        <v>3600</v>
      </c>
      <c r="H99" s="106"/>
      <c r="I99" s="103">
        <f>ROUND(G99*H99,2)</f>
        <v>0</v>
      </c>
      <c r="J99" s="112"/>
      <c r="K99" s="103">
        <f>ROUND(I99*J99,2)</f>
        <v>0</v>
      </c>
      <c r="L99" s="105">
        <f>ROUND(M99/G99,2)</f>
        <v>0</v>
      </c>
      <c r="M99" s="103">
        <f>ROUND(SUM(I99,K99),2)</f>
        <v>0</v>
      </c>
    </row>
    <row r="100" spans="2:13" ht="127.5" customHeight="1">
      <c r="B100" s="33" t="s">
        <v>356</v>
      </c>
      <c r="C100" s="70" t="s">
        <v>124</v>
      </c>
      <c r="D100" s="17"/>
      <c r="E100" s="17"/>
      <c r="F100" s="106" t="s">
        <v>366</v>
      </c>
      <c r="G100" s="106">
        <v>2600</v>
      </c>
      <c r="H100" s="106"/>
      <c r="I100" s="103">
        <f>ROUND(G100*H100,2)</f>
        <v>0</v>
      </c>
      <c r="J100" s="112"/>
      <c r="K100" s="103">
        <f>ROUND(I100*J100,2)</f>
        <v>0</v>
      </c>
      <c r="L100" s="105">
        <f>ROUND(M100/G100,2)</f>
        <v>0</v>
      </c>
      <c r="M100" s="103">
        <f>ROUND(SUM(I100,K100),2)</f>
        <v>0</v>
      </c>
    </row>
    <row r="101" spans="2:13" ht="117.75" customHeight="1">
      <c r="B101" s="33" t="s">
        <v>357</v>
      </c>
      <c r="C101" s="70" t="s">
        <v>899</v>
      </c>
      <c r="D101" s="17"/>
      <c r="E101" s="17"/>
      <c r="F101" s="106" t="s">
        <v>366</v>
      </c>
      <c r="G101" s="106">
        <v>4400</v>
      </c>
      <c r="H101" s="106"/>
      <c r="I101" s="103">
        <f>ROUND(G101*H101,2)</f>
        <v>0</v>
      </c>
      <c r="J101" s="112"/>
      <c r="K101" s="103">
        <f>ROUND(I101*J101,2)</f>
        <v>0</v>
      </c>
      <c r="L101" s="105">
        <f>ROUND(M101/G101,2)</f>
        <v>0</v>
      </c>
      <c r="M101" s="103">
        <f>ROUND(SUM(I101,K101),2)</f>
        <v>0</v>
      </c>
    </row>
    <row r="102" spans="2:13" ht="126" customHeight="1">
      <c r="B102" s="33" t="s">
        <v>358</v>
      </c>
      <c r="C102" s="70" t="s">
        <v>900</v>
      </c>
      <c r="D102" s="17"/>
      <c r="E102" s="17"/>
      <c r="F102" s="106" t="s">
        <v>366</v>
      </c>
      <c r="G102" s="106">
        <v>20400</v>
      </c>
      <c r="H102" s="106"/>
      <c r="I102" s="103">
        <f>ROUND(G102*H102,2)</f>
        <v>0</v>
      </c>
      <c r="J102" s="112"/>
      <c r="K102" s="103">
        <f>ROUND(I102*J102,2)</f>
        <v>0</v>
      </c>
      <c r="L102" s="105">
        <f>ROUND(M102/G102,2)</f>
        <v>0</v>
      </c>
      <c r="M102" s="103">
        <f>ROUND(SUM(I102,K102),2)</f>
        <v>0</v>
      </c>
    </row>
    <row r="103" spans="3:13" ht="44.25" customHeight="1">
      <c r="C103" s="70" t="s">
        <v>376</v>
      </c>
      <c r="D103" s="17"/>
      <c r="E103" s="17"/>
      <c r="F103" s="106"/>
      <c r="G103" s="106"/>
      <c r="H103" s="106"/>
      <c r="I103" s="103"/>
      <c r="J103" s="112"/>
      <c r="K103" s="103"/>
      <c r="L103" s="105"/>
      <c r="M103" s="103"/>
    </row>
    <row r="104" spans="3:13" ht="105" customHeight="1">
      <c r="C104" s="197"/>
      <c r="D104" s="13"/>
      <c r="E104" s="13"/>
      <c r="F104" s="107"/>
      <c r="G104" s="107"/>
      <c r="H104" s="103" t="s">
        <v>836</v>
      </c>
      <c r="I104" s="103">
        <f>SUM(I99:I103)</f>
        <v>0</v>
      </c>
      <c r="J104" s="103"/>
      <c r="K104" s="103"/>
      <c r="L104" s="105"/>
      <c r="M104" s="103"/>
    </row>
    <row r="105" spans="3:13" ht="25.5" customHeight="1">
      <c r="C105" s="73"/>
      <c r="D105" s="13"/>
      <c r="E105" s="13"/>
      <c r="F105" s="107"/>
      <c r="G105" s="107"/>
      <c r="H105" s="108"/>
      <c r="I105" s="103"/>
      <c r="J105" s="103" t="s">
        <v>837</v>
      </c>
      <c r="K105" s="103">
        <f>SUM(K97:K104)</f>
        <v>0</v>
      </c>
      <c r="L105" s="105"/>
      <c r="M105" s="103"/>
    </row>
    <row r="106" spans="3:13" ht="30" customHeight="1">
      <c r="C106" s="73"/>
      <c r="D106" s="13"/>
      <c r="E106" s="13"/>
      <c r="F106" s="107"/>
      <c r="G106" s="107"/>
      <c r="H106" s="108"/>
      <c r="I106" s="103"/>
      <c r="J106" s="103"/>
      <c r="K106" s="103"/>
      <c r="L106" s="105" t="s">
        <v>838</v>
      </c>
      <c r="M106" s="103">
        <f>SUM(M97:M105)</f>
        <v>0</v>
      </c>
    </row>
    <row r="107" spans="1:117" s="38" customFormat="1" ht="30" customHeight="1">
      <c r="A107" s="2"/>
      <c r="B107" s="41"/>
      <c r="C107" s="79"/>
      <c r="D107" s="39"/>
      <c r="E107" s="39"/>
      <c r="F107" s="131"/>
      <c r="G107" s="131"/>
      <c r="H107" s="242"/>
      <c r="I107" s="114"/>
      <c r="J107" s="114"/>
      <c r="K107" s="114"/>
      <c r="L107" s="115"/>
      <c r="M107" s="114"/>
      <c r="N107" s="4"/>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row>
    <row r="108" spans="3:13" ht="36.75" customHeight="1">
      <c r="C108" s="72" t="s">
        <v>377</v>
      </c>
      <c r="D108" s="6" t="s">
        <v>332</v>
      </c>
      <c r="E108" s="7" t="s">
        <v>333</v>
      </c>
      <c r="F108" s="7" t="s">
        <v>334</v>
      </c>
      <c r="G108" s="106" t="s">
        <v>335</v>
      </c>
      <c r="H108" s="7" t="s">
        <v>336</v>
      </c>
      <c r="I108" s="7" t="s">
        <v>337</v>
      </c>
      <c r="J108" s="7" t="s">
        <v>338</v>
      </c>
      <c r="K108" s="7" t="s">
        <v>339</v>
      </c>
      <c r="L108" s="14" t="s">
        <v>340</v>
      </c>
      <c r="M108" s="7" t="s">
        <v>341</v>
      </c>
    </row>
    <row r="109" spans="3:13" ht="81" customHeight="1">
      <c r="C109" s="9" t="s">
        <v>343</v>
      </c>
      <c r="D109" s="8" t="s">
        <v>344</v>
      </c>
      <c r="E109" s="9" t="s">
        <v>345</v>
      </c>
      <c r="F109" s="9" t="s">
        <v>346</v>
      </c>
      <c r="G109" s="122" t="s">
        <v>342</v>
      </c>
      <c r="H109" s="10" t="s">
        <v>348</v>
      </c>
      <c r="I109" s="10" t="s">
        <v>349</v>
      </c>
      <c r="J109" s="10" t="s">
        <v>350</v>
      </c>
      <c r="K109" s="10" t="s">
        <v>351</v>
      </c>
      <c r="L109" s="11" t="s">
        <v>352</v>
      </c>
      <c r="M109" s="12" t="s">
        <v>353</v>
      </c>
    </row>
    <row r="110" spans="2:13" ht="76.5" customHeight="1">
      <c r="B110" s="33" t="s">
        <v>355</v>
      </c>
      <c r="C110" s="70" t="s">
        <v>901</v>
      </c>
      <c r="D110" s="17"/>
      <c r="E110" s="17"/>
      <c r="F110" s="106" t="s">
        <v>366</v>
      </c>
      <c r="G110" s="106">
        <v>75610</v>
      </c>
      <c r="H110" s="103"/>
      <c r="I110" s="103">
        <f>ROUND(G110*H110,2)</f>
        <v>0</v>
      </c>
      <c r="J110" s="112"/>
      <c r="K110" s="103">
        <f>ROUND(I110*J110,2)</f>
        <v>0</v>
      </c>
      <c r="L110" s="105">
        <f>ROUND(M110/G110,2)</f>
        <v>0</v>
      </c>
      <c r="M110" s="103">
        <f>ROUND(SUM(I110,K110),2)</f>
        <v>0</v>
      </c>
    </row>
    <row r="111" spans="2:13" ht="95.25" customHeight="1">
      <c r="B111" s="33" t="s">
        <v>356</v>
      </c>
      <c r="C111" s="70" t="s">
        <v>902</v>
      </c>
      <c r="D111" s="17"/>
      <c r="E111" s="17"/>
      <c r="F111" s="106" t="s">
        <v>366</v>
      </c>
      <c r="G111" s="106">
        <v>1255</v>
      </c>
      <c r="H111" s="103"/>
      <c r="I111" s="103">
        <f>ROUND(G111*H111,2)</f>
        <v>0</v>
      </c>
      <c r="J111" s="112"/>
      <c r="K111" s="103">
        <f>ROUND(I111*J111,2)</f>
        <v>0</v>
      </c>
      <c r="L111" s="105">
        <f>ROUND(M111/G111,2)</f>
        <v>0</v>
      </c>
      <c r="M111" s="103">
        <f>ROUND(SUM(I111,K111),2)</f>
        <v>0</v>
      </c>
    </row>
    <row r="112" spans="2:13" ht="76.5" customHeight="1">
      <c r="B112" s="33" t="s">
        <v>357</v>
      </c>
      <c r="C112" s="70" t="s">
        <v>903</v>
      </c>
      <c r="D112" s="17"/>
      <c r="E112" s="17"/>
      <c r="F112" s="106" t="s">
        <v>366</v>
      </c>
      <c r="G112" s="106">
        <v>3050</v>
      </c>
      <c r="H112" s="103"/>
      <c r="I112" s="103">
        <f>ROUND(G112*H112,2)</f>
        <v>0</v>
      </c>
      <c r="J112" s="112"/>
      <c r="K112" s="103">
        <f>ROUND(I112*J112,2)</f>
        <v>0</v>
      </c>
      <c r="L112" s="105">
        <f>ROUND(M112/G112,2)</f>
        <v>0</v>
      </c>
      <c r="M112" s="103">
        <f>ROUND(SUM(I112,K112),2)</f>
        <v>0</v>
      </c>
    </row>
    <row r="113" spans="3:13" ht="42.75" customHeight="1">
      <c r="C113" s="73"/>
      <c r="D113" s="13"/>
      <c r="E113" s="13"/>
      <c r="F113" s="107"/>
      <c r="G113" s="107"/>
      <c r="H113" s="103" t="s">
        <v>836</v>
      </c>
      <c r="I113" s="103">
        <f>SUM(I110:I112)</f>
        <v>0</v>
      </c>
      <c r="J113" s="103"/>
      <c r="K113" s="103"/>
      <c r="L113" s="105"/>
      <c r="M113" s="103"/>
    </row>
    <row r="114" spans="3:13" ht="25.5" customHeight="1">
      <c r="C114" s="73"/>
      <c r="D114" s="13"/>
      <c r="E114" s="13"/>
      <c r="F114" s="107"/>
      <c r="G114" s="107"/>
      <c r="H114" s="108"/>
      <c r="I114" s="103"/>
      <c r="J114" s="103" t="s">
        <v>837</v>
      </c>
      <c r="K114" s="103">
        <f>SUM(K110:K113)</f>
        <v>0</v>
      </c>
      <c r="L114" s="105"/>
      <c r="M114" s="103"/>
    </row>
    <row r="115" spans="3:13" ht="30" customHeight="1">
      <c r="C115" s="73"/>
      <c r="D115" s="13"/>
      <c r="E115" s="13"/>
      <c r="F115" s="107"/>
      <c r="G115" s="107"/>
      <c r="H115" s="108"/>
      <c r="I115" s="103"/>
      <c r="J115" s="103"/>
      <c r="K115" s="103"/>
      <c r="L115" s="105" t="s">
        <v>838</v>
      </c>
      <c r="M115" s="103">
        <f>SUM(M110:M114)</f>
        <v>0</v>
      </c>
    </row>
    <row r="116" spans="1:117" s="38" customFormat="1" ht="30" customHeight="1">
      <c r="A116" s="2"/>
      <c r="B116" s="41"/>
      <c r="C116" s="79"/>
      <c r="D116" s="39"/>
      <c r="E116" s="39"/>
      <c r="F116" s="131"/>
      <c r="G116" s="131"/>
      <c r="H116" s="242"/>
      <c r="I116" s="114"/>
      <c r="J116" s="114"/>
      <c r="K116" s="114"/>
      <c r="L116" s="115"/>
      <c r="M116" s="114"/>
      <c r="N116" s="4"/>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row>
    <row r="117" spans="3:13" ht="30" customHeight="1">
      <c r="C117" s="72" t="s">
        <v>395</v>
      </c>
      <c r="D117" s="6" t="s">
        <v>332</v>
      </c>
      <c r="E117" s="7" t="s">
        <v>333</v>
      </c>
      <c r="F117" s="7" t="s">
        <v>334</v>
      </c>
      <c r="G117" s="106" t="s">
        <v>335</v>
      </c>
      <c r="H117" s="7" t="s">
        <v>336</v>
      </c>
      <c r="I117" s="7" t="s">
        <v>337</v>
      </c>
      <c r="J117" s="7" t="s">
        <v>338</v>
      </c>
      <c r="K117" s="7" t="s">
        <v>339</v>
      </c>
      <c r="L117" s="14" t="s">
        <v>340</v>
      </c>
      <c r="M117" s="7" t="s">
        <v>341</v>
      </c>
    </row>
    <row r="118" spans="2:14" s="2" customFormat="1" ht="81" customHeight="1">
      <c r="B118" s="33"/>
      <c r="C118" s="9" t="s">
        <v>343</v>
      </c>
      <c r="D118" s="8" t="s">
        <v>344</v>
      </c>
      <c r="E118" s="9" t="s">
        <v>345</v>
      </c>
      <c r="F118" s="9" t="s">
        <v>346</v>
      </c>
      <c r="G118" s="122" t="s">
        <v>342</v>
      </c>
      <c r="H118" s="10" t="s">
        <v>348</v>
      </c>
      <c r="I118" s="10" t="s">
        <v>349</v>
      </c>
      <c r="J118" s="10" t="s">
        <v>350</v>
      </c>
      <c r="K118" s="10" t="s">
        <v>351</v>
      </c>
      <c r="L118" s="11" t="s">
        <v>352</v>
      </c>
      <c r="M118" s="12" t="s">
        <v>353</v>
      </c>
      <c r="N118" s="4"/>
    </row>
    <row r="119" spans="2:13" ht="165" customHeight="1">
      <c r="B119" s="33" t="s">
        <v>355</v>
      </c>
      <c r="C119" s="70" t="s">
        <v>105</v>
      </c>
      <c r="D119" s="297"/>
      <c r="E119" s="18"/>
      <c r="F119" s="106" t="s">
        <v>366</v>
      </c>
      <c r="G119" s="109">
        <v>1735</v>
      </c>
      <c r="H119" s="55"/>
      <c r="I119" s="110">
        <f>ROUND(G119*H119,2)</f>
        <v>0</v>
      </c>
      <c r="J119" s="112"/>
      <c r="K119" s="103">
        <f>ROUND(I119*J119,2)</f>
        <v>0</v>
      </c>
      <c r="L119" s="105">
        <f>ROUND(M119/G119,2)</f>
        <v>0</v>
      </c>
      <c r="M119" s="103">
        <f>ROUND(SUM(I119,K119),2)</f>
        <v>0</v>
      </c>
    </row>
    <row r="120" spans="3:13" ht="36.75" customHeight="1">
      <c r="C120" s="73"/>
      <c r="D120" s="13"/>
      <c r="E120" s="13"/>
      <c r="F120" s="107"/>
      <c r="G120" s="111"/>
      <c r="H120" s="56" t="s">
        <v>836</v>
      </c>
      <c r="I120" s="103">
        <f>SUM(I119)</f>
        <v>0</v>
      </c>
      <c r="J120" s="103"/>
      <c r="K120" s="103"/>
      <c r="L120" s="105"/>
      <c r="M120" s="103"/>
    </row>
    <row r="121" spans="3:13" ht="25.5" customHeight="1">
      <c r="C121" s="73"/>
      <c r="D121" s="13"/>
      <c r="E121" s="13"/>
      <c r="F121" s="107"/>
      <c r="G121" s="107"/>
      <c r="H121" s="108"/>
      <c r="I121" s="103"/>
      <c r="J121" s="103" t="s">
        <v>837</v>
      </c>
      <c r="K121" s="103">
        <f>SUM(K119:K120)</f>
        <v>0</v>
      </c>
      <c r="L121" s="105"/>
      <c r="M121" s="103"/>
    </row>
    <row r="122" spans="3:13" ht="30" customHeight="1">
      <c r="C122" s="73"/>
      <c r="D122" s="13"/>
      <c r="E122" s="13"/>
      <c r="F122" s="107"/>
      <c r="G122" s="107"/>
      <c r="H122" s="108"/>
      <c r="I122" s="103"/>
      <c r="J122" s="103"/>
      <c r="K122" s="103"/>
      <c r="L122" s="105" t="s">
        <v>838</v>
      </c>
      <c r="M122" s="103">
        <f>SUM(M119:M121)</f>
        <v>0</v>
      </c>
    </row>
    <row r="123" spans="2:13" ht="30" customHeight="1">
      <c r="B123" s="41"/>
      <c r="C123" s="79"/>
      <c r="D123" s="39"/>
      <c r="E123" s="39"/>
      <c r="F123" s="131"/>
      <c r="G123" s="131"/>
      <c r="H123" s="242"/>
      <c r="I123" s="114"/>
      <c r="J123" s="114"/>
      <c r="K123" s="114"/>
      <c r="L123" s="115"/>
      <c r="M123" s="114"/>
    </row>
    <row r="124" spans="2:14" s="2" customFormat="1" ht="37.5" customHeight="1">
      <c r="B124" s="33"/>
      <c r="C124" s="72" t="s">
        <v>396</v>
      </c>
      <c r="D124" s="6" t="s">
        <v>332</v>
      </c>
      <c r="E124" s="7" t="s">
        <v>333</v>
      </c>
      <c r="F124" s="7" t="s">
        <v>334</v>
      </c>
      <c r="G124" s="106" t="s">
        <v>335</v>
      </c>
      <c r="H124" s="7" t="s">
        <v>336</v>
      </c>
      <c r="I124" s="7" t="s">
        <v>337</v>
      </c>
      <c r="J124" s="7" t="s">
        <v>338</v>
      </c>
      <c r="K124" s="7" t="s">
        <v>339</v>
      </c>
      <c r="L124" s="14" t="s">
        <v>340</v>
      </c>
      <c r="M124" s="7" t="s">
        <v>341</v>
      </c>
      <c r="N124" s="4"/>
    </row>
    <row r="125" spans="2:14" s="2" customFormat="1" ht="81" customHeight="1">
      <c r="B125" s="33"/>
      <c r="C125" s="9" t="s">
        <v>343</v>
      </c>
      <c r="D125" s="8" t="s">
        <v>344</v>
      </c>
      <c r="E125" s="9" t="s">
        <v>345</v>
      </c>
      <c r="F125" s="9" t="s">
        <v>346</v>
      </c>
      <c r="G125" s="122" t="s">
        <v>342</v>
      </c>
      <c r="H125" s="10" t="s">
        <v>348</v>
      </c>
      <c r="I125" s="10" t="s">
        <v>349</v>
      </c>
      <c r="J125" s="10" t="s">
        <v>350</v>
      </c>
      <c r="K125" s="10" t="s">
        <v>351</v>
      </c>
      <c r="L125" s="11" t="s">
        <v>352</v>
      </c>
      <c r="M125" s="12" t="s">
        <v>353</v>
      </c>
      <c r="N125" s="4"/>
    </row>
    <row r="126" spans="1:117" s="38" customFormat="1" ht="261" customHeight="1">
      <c r="A126" s="2"/>
      <c r="B126" s="33" t="s">
        <v>356</v>
      </c>
      <c r="C126" s="81" t="s">
        <v>749</v>
      </c>
      <c r="D126" s="17"/>
      <c r="E126" s="17"/>
      <c r="F126" s="106" t="s">
        <v>366</v>
      </c>
      <c r="G126" s="106">
        <v>660</v>
      </c>
      <c r="H126" s="103"/>
      <c r="I126" s="103">
        <f>ROUND(G126*H126,2)</f>
        <v>0</v>
      </c>
      <c r="J126" s="112"/>
      <c r="K126" s="103">
        <f>ROUND(I126*J126,2)</f>
        <v>0</v>
      </c>
      <c r="L126" s="105">
        <f>ROUND(M126/G126,2)</f>
        <v>0</v>
      </c>
      <c r="M126" s="103">
        <f>ROUND(SUM(I126,K126),2)</f>
        <v>0</v>
      </c>
      <c r="N126" s="4"/>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row>
    <row r="127" spans="3:13" ht="25.5" customHeight="1">
      <c r="C127" s="73"/>
      <c r="D127" s="13"/>
      <c r="E127" s="13"/>
      <c r="F127" s="107"/>
      <c r="G127" s="107"/>
      <c r="H127" s="103" t="s">
        <v>836</v>
      </c>
      <c r="I127" s="103">
        <f>SUM(I126)</f>
        <v>0</v>
      </c>
      <c r="J127" s="103"/>
      <c r="K127" s="103"/>
      <c r="L127" s="105"/>
      <c r="M127" s="103"/>
    </row>
    <row r="128" spans="3:13" ht="25.5" customHeight="1">
      <c r="C128" s="73"/>
      <c r="D128" s="13"/>
      <c r="E128" s="13"/>
      <c r="F128" s="107"/>
      <c r="G128" s="107"/>
      <c r="H128" s="108"/>
      <c r="I128" s="103"/>
      <c r="J128" s="103" t="s">
        <v>837</v>
      </c>
      <c r="K128" s="103">
        <f>SUM(K126:K127)</f>
        <v>0</v>
      </c>
      <c r="L128" s="105"/>
      <c r="M128" s="103"/>
    </row>
    <row r="129" spans="3:13" ht="30" customHeight="1">
      <c r="C129" s="73"/>
      <c r="D129" s="13"/>
      <c r="E129" s="13"/>
      <c r="F129" s="107"/>
      <c r="G129" s="107"/>
      <c r="H129" s="108"/>
      <c r="I129" s="103"/>
      <c r="J129" s="103"/>
      <c r="K129" s="103"/>
      <c r="L129" s="105" t="s">
        <v>838</v>
      </c>
      <c r="M129" s="103">
        <f>SUM(M126:M128)</f>
        <v>0</v>
      </c>
    </row>
    <row r="130" spans="1:117" s="38" customFormat="1" ht="30" customHeight="1">
      <c r="A130" s="2"/>
      <c r="B130" s="41"/>
      <c r="C130" s="79"/>
      <c r="D130" s="39"/>
      <c r="E130" s="39"/>
      <c r="F130" s="131"/>
      <c r="G130" s="131"/>
      <c r="H130" s="242"/>
      <c r="I130" s="114"/>
      <c r="J130" s="114"/>
      <c r="K130" s="114"/>
      <c r="L130" s="115"/>
      <c r="M130" s="114"/>
      <c r="N130" s="4"/>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row>
    <row r="131" spans="3:13" ht="30" customHeight="1">
      <c r="C131" s="72" t="s">
        <v>186</v>
      </c>
      <c r="D131" s="6" t="s">
        <v>332</v>
      </c>
      <c r="E131" s="7" t="s">
        <v>333</v>
      </c>
      <c r="F131" s="7" t="s">
        <v>334</v>
      </c>
      <c r="G131" s="106" t="s">
        <v>335</v>
      </c>
      <c r="H131" s="7" t="s">
        <v>336</v>
      </c>
      <c r="I131" s="7" t="s">
        <v>337</v>
      </c>
      <c r="J131" s="7" t="s">
        <v>338</v>
      </c>
      <c r="K131" s="7" t="s">
        <v>339</v>
      </c>
      <c r="L131" s="14" t="s">
        <v>340</v>
      </c>
      <c r="M131" s="7" t="s">
        <v>341</v>
      </c>
    </row>
    <row r="132" spans="3:13" ht="81" customHeight="1">
      <c r="C132" s="9" t="s">
        <v>343</v>
      </c>
      <c r="D132" s="8" t="s">
        <v>344</v>
      </c>
      <c r="E132" s="9" t="s">
        <v>345</v>
      </c>
      <c r="F132" s="9" t="s">
        <v>346</v>
      </c>
      <c r="G132" s="122" t="s">
        <v>342</v>
      </c>
      <c r="H132" s="10" t="s">
        <v>348</v>
      </c>
      <c r="I132" s="10" t="s">
        <v>349</v>
      </c>
      <c r="J132" s="10" t="s">
        <v>350</v>
      </c>
      <c r="K132" s="10" t="s">
        <v>351</v>
      </c>
      <c r="L132" s="11" t="s">
        <v>352</v>
      </c>
      <c r="M132" s="12" t="s">
        <v>353</v>
      </c>
    </row>
    <row r="133" spans="2:13" ht="144" customHeight="1">
      <c r="B133" s="33" t="s">
        <v>355</v>
      </c>
      <c r="C133" s="74" t="s">
        <v>824</v>
      </c>
      <c r="D133" s="13"/>
      <c r="E133" s="13"/>
      <c r="F133" s="106" t="s">
        <v>366</v>
      </c>
      <c r="G133" s="116">
        <v>5800</v>
      </c>
      <c r="H133" s="55"/>
      <c r="I133" s="110">
        <f>ROUND(G133*H133,2)</f>
        <v>0</v>
      </c>
      <c r="J133" s="112"/>
      <c r="K133" s="103">
        <f>ROUND(I133*J133,2)</f>
        <v>0</v>
      </c>
      <c r="L133" s="105">
        <f>ROUND(M133/G133,2)</f>
        <v>0</v>
      </c>
      <c r="M133" s="103">
        <f>ROUND(SUM(I133,K133),2)</f>
        <v>0</v>
      </c>
    </row>
    <row r="134" spans="2:13" ht="64.5" customHeight="1">
      <c r="B134" s="33">
        <v>2</v>
      </c>
      <c r="C134" s="71" t="s">
        <v>904</v>
      </c>
      <c r="D134" s="15"/>
      <c r="E134" s="15"/>
      <c r="F134" s="106" t="s">
        <v>366</v>
      </c>
      <c r="G134" s="116">
        <v>7450</v>
      </c>
      <c r="H134" s="55"/>
      <c r="I134" s="110">
        <f>ROUND(G134*H134,2)</f>
        <v>0</v>
      </c>
      <c r="J134" s="112"/>
      <c r="K134" s="103">
        <f>ROUND(I134*J134,2)</f>
        <v>0</v>
      </c>
      <c r="L134" s="105">
        <f>ROUND(M134/G134,2)</f>
        <v>0</v>
      </c>
      <c r="M134" s="103">
        <f>ROUND(SUM(I134,K134),2)</f>
        <v>0</v>
      </c>
    </row>
    <row r="135" spans="3:13" ht="30" customHeight="1">
      <c r="C135" s="73"/>
      <c r="D135" s="13"/>
      <c r="E135" s="13"/>
      <c r="F135" s="107"/>
      <c r="G135" s="107"/>
      <c r="H135" s="56" t="s">
        <v>836</v>
      </c>
      <c r="I135" s="103">
        <f>SUM(I133:I134)</f>
        <v>0</v>
      </c>
      <c r="J135" s="103"/>
      <c r="K135" s="103"/>
      <c r="L135" s="105"/>
      <c r="M135" s="103"/>
    </row>
    <row r="136" spans="3:13" ht="25.5" customHeight="1">
      <c r="C136" s="73"/>
      <c r="D136" s="13"/>
      <c r="E136" s="13"/>
      <c r="F136" s="107"/>
      <c r="G136" s="107"/>
      <c r="H136" s="108"/>
      <c r="I136" s="103"/>
      <c r="J136" s="103" t="s">
        <v>837</v>
      </c>
      <c r="K136" s="103">
        <f>SUM(K133:K135)</f>
        <v>0</v>
      </c>
      <c r="L136" s="105"/>
      <c r="M136" s="103"/>
    </row>
    <row r="137" spans="3:13" ht="30" customHeight="1">
      <c r="C137" s="73"/>
      <c r="D137" s="13"/>
      <c r="E137" s="13"/>
      <c r="F137" s="107"/>
      <c r="G137" s="107"/>
      <c r="H137" s="108"/>
      <c r="I137" s="103"/>
      <c r="J137" s="103"/>
      <c r="K137" s="103"/>
      <c r="L137" s="105" t="s">
        <v>838</v>
      </c>
      <c r="M137" s="103">
        <f>SUM(M133:M136)</f>
        <v>0</v>
      </c>
    </row>
    <row r="138" spans="1:117" s="38" customFormat="1" ht="30" customHeight="1">
      <c r="A138" s="2"/>
      <c r="B138" s="41"/>
      <c r="C138" s="79"/>
      <c r="D138" s="39"/>
      <c r="E138" s="39"/>
      <c r="F138" s="131"/>
      <c r="G138" s="131"/>
      <c r="H138" s="242"/>
      <c r="I138" s="114"/>
      <c r="J138" s="114"/>
      <c r="K138" s="114"/>
      <c r="L138" s="115"/>
      <c r="M138" s="114"/>
      <c r="N138" s="4"/>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row>
    <row r="139" spans="3:13" ht="30" customHeight="1">
      <c r="C139" s="72" t="s">
        <v>187</v>
      </c>
      <c r="D139" s="6" t="s">
        <v>332</v>
      </c>
      <c r="E139" s="7" t="s">
        <v>333</v>
      </c>
      <c r="F139" s="7" t="s">
        <v>334</v>
      </c>
      <c r="G139" s="106" t="s">
        <v>335</v>
      </c>
      <c r="H139" s="7" t="s">
        <v>336</v>
      </c>
      <c r="I139" s="7" t="s">
        <v>337</v>
      </c>
      <c r="J139" s="7" t="s">
        <v>338</v>
      </c>
      <c r="K139" s="7" t="s">
        <v>339</v>
      </c>
      <c r="L139" s="14" t="s">
        <v>340</v>
      </c>
      <c r="M139" s="7" t="s">
        <v>341</v>
      </c>
    </row>
    <row r="140" spans="3:13" ht="81" customHeight="1">
      <c r="C140" s="9" t="s">
        <v>343</v>
      </c>
      <c r="D140" s="8" t="s">
        <v>344</v>
      </c>
      <c r="E140" s="9" t="s">
        <v>345</v>
      </c>
      <c r="F140" s="9" t="s">
        <v>346</v>
      </c>
      <c r="G140" s="122" t="s">
        <v>342</v>
      </c>
      <c r="H140" s="10" t="s">
        <v>348</v>
      </c>
      <c r="I140" s="10" t="s">
        <v>349</v>
      </c>
      <c r="J140" s="10" t="s">
        <v>350</v>
      </c>
      <c r="K140" s="10" t="s">
        <v>351</v>
      </c>
      <c r="L140" s="11" t="s">
        <v>352</v>
      </c>
      <c r="M140" s="12" t="s">
        <v>353</v>
      </c>
    </row>
    <row r="141" spans="2:13" ht="138.75" customHeight="1">
      <c r="B141" s="33" t="s">
        <v>355</v>
      </c>
      <c r="C141" s="198" t="s">
        <v>723</v>
      </c>
      <c r="D141" s="199"/>
      <c r="E141" s="199"/>
      <c r="F141" s="106" t="s">
        <v>366</v>
      </c>
      <c r="G141" s="106">
        <v>3000</v>
      </c>
      <c r="H141" s="106"/>
      <c r="I141" s="103">
        <f>ROUND(G141*H141,2)</f>
        <v>0</v>
      </c>
      <c r="J141" s="112"/>
      <c r="K141" s="103">
        <f>ROUND(I141*J141,2)</f>
        <v>0</v>
      </c>
      <c r="L141" s="105">
        <f>ROUND(M141/G141,2)</f>
        <v>0</v>
      </c>
      <c r="M141" s="103">
        <f>ROUND(SUM(I141,K141),2)</f>
        <v>0</v>
      </c>
    </row>
    <row r="142" spans="3:13" ht="25.5" customHeight="1">
      <c r="C142" s="73"/>
      <c r="D142" s="13"/>
      <c r="E142" s="13"/>
      <c r="F142" s="107"/>
      <c r="G142" s="107"/>
      <c r="H142" s="103" t="s">
        <v>836</v>
      </c>
      <c r="I142" s="103">
        <f>SUM(I141)</f>
        <v>0</v>
      </c>
      <c r="J142" s="103"/>
      <c r="K142" s="103"/>
      <c r="L142" s="105"/>
      <c r="M142" s="103"/>
    </row>
    <row r="143" spans="3:13" ht="25.5" customHeight="1">
      <c r="C143" s="73"/>
      <c r="D143" s="13"/>
      <c r="E143" s="13"/>
      <c r="F143" s="107"/>
      <c r="G143" s="107"/>
      <c r="H143" s="108"/>
      <c r="I143" s="103"/>
      <c r="J143" s="103" t="s">
        <v>837</v>
      </c>
      <c r="K143" s="103">
        <f>SUM(K141:K142)</f>
        <v>0</v>
      </c>
      <c r="L143" s="105"/>
      <c r="M143" s="103"/>
    </row>
    <row r="144" spans="3:13" ht="30" customHeight="1">
      <c r="C144" s="73"/>
      <c r="D144" s="13"/>
      <c r="E144" s="13"/>
      <c r="F144" s="107"/>
      <c r="G144" s="107"/>
      <c r="H144" s="108"/>
      <c r="I144" s="103"/>
      <c r="J144" s="103"/>
      <c r="K144" s="103"/>
      <c r="L144" s="105" t="s">
        <v>838</v>
      </c>
      <c r="M144" s="103">
        <f>SUM(M141:M143)</f>
        <v>0</v>
      </c>
    </row>
    <row r="145" spans="1:117" s="38" customFormat="1" ht="30" customHeight="1">
      <c r="A145" s="2"/>
      <c r="B145" s="41"/>
      <c r="C145" s="79"/>
      <c r="D145" s="39"/>
      <c r="E145" s="39"/>
      <c r="F145" s="131"/>
      <c r="G145" s="131"/>
      <c r="H145" s="242"/>
      <c r="I145" s="114"/>
      <c r="J145" s="114"/>
      <c r="K145" s="114"/>
      <c r="L145" s="115"/>
      <c r="M145" s="114"/>
      <c r="N145" s="4"/>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row>
    <row r="146" spans="3:13" ht="30" customHeight="1">
      <c r="C146" s="72" t="s">
        <v>188</v>
      </c>
      <c r="D146" s="6" t="s">
        <v>332</v>
      </c>
      <c r="E146" s="7" t="s">
        <v>333</v>
      </c>
      <c r="F146" s="7" t="s">
        <v>334</v>
      </c>
      <c r="G146" s="106" t="s">
        <v>335</v>
      </c>
      <c r="H146" s="7" t="s">
        <v>336</v>
      </c>
      <c r="I146" s="7" t="s">
        <v>337</v>
      </c>
      <c r="J146" s="7" t="s">
        <v>338</v>
      </c>
      <c r="K146" s="7" t="s">
        <v>339</v>
      </c>
      <c r="L146" s="14" t="s">
        <v>340</v>
      </c>
      <c r="M146" s="7" t="s">
        <v>341</v>
      </c>
    </row>
    <row r="147" spans="3:13" ht="81" customHeight="1">
      <c r="C147" s="9" t="s">
        <v>343</v>
      </c>
      <c r="D147" s="8" t="s">
        <v>344</v>
      </c>
      <c r="E147" s="9" t="s">
        <v>345</v>
      </c>
      <c r="F147" s="9" t="s">
        <v>346</v>
      </c>
      <c r="G147" s="122" t="s">
        <v>342</v>
      </c>
      <c r="H147" s="10" t="s">
        <v>348</v>
      </c>
      <c r="I147" s="10" t="s">
        <v>349</v>
      </c>
      <c r="J147" s="10" t="s">
        <v>350</v>
      </c>
      <c r="K147" s="10" t="s">
        <v>351</v>
      </c>
      <c r="L147" s="11" t="s">
        <v>352</v>
      </c>
      <c r="M147" s="12" t="s">
        <v>353</v>
      </c>
    </row>
    <row r="148" spans="2:13" ht="84.75" customHeight="1">
      <c r="B148" s="33" t="s">
        <v>355</v>
      </c>
      <c r="C148" s="71" t="s">
        <v>905</v>
      </c>
      <c r="D148" s="15"/>
      <c r="E148" s="15"/>
      <c r="F148" s="106" t="s">
        <v>366</v>
      </c>
      <c r="G148" s="106">
        <v>1020</v>
      </c>
      <c r="H148" s="106"/>
      <c r="I148" s="103">
        <f>ROUND(G148*H148,2)</f>
        <v>0</v>
      </c>
      <c r="J148" s="112"/>
      <c r="K148" s="103">
        <f>ROUND(I148*J148,2)</f>
        <v>0</v>
      </c>
      <c r="L148" s="105">
        <f>ROUND(M148/G148,2)</f>
        <v>0</v>
      </c>
      <c r="M148" s="103">
        <f>ROUND(SUM(I148,K148),2)</f>
        <v>0</v>
      </c>
    </row>
    <row r="149" spans="2:13" ht="150.75" customHeight="1">
      <c r="B149" s="33" t="s">
        <v>356</v>
      </c>
      <c r="C149" s="71" t="s">
        <v>542</v>
      </c>
      <c r="D149" s="15"/>
      <c r="E149" s="15"/>
      <c r="F149" s="106" t="s">
        <v>366</v>
      </c>
      <c r="G149" s="106">
        <v>1200</v>
      </c>
      <c r="H149" s="106"/>
      <c r="I149" s="103">
        <f>ROUND(G149*H149,2)</f>
        <v>0</v>
      </c>
      <c r="J149" s="112"/>
      <c r="K149" s="103">
        <f>ROUND(I149*J149,2)</f>
        <v>0</v>
      </c>
      <c r="L149" s="105">
        <f>ROUND(M149/G149,2)</f>
        <v>0</v>
      </c>
      <c r="M149" s="103">
        <f>ROUND(SUM(I149,K149),2)</f>
        <v>0</v>
      </c>
    </row>
    <row r="150" spans="2:13" ht="131.25" customHeight="1">
      <c r="B150" s="33" t="s">
        <v>357</v>
      </c>
      <c r="C150" s="71" t="s">
        <v>543</v>
      </c>
      <c r="D150" s="15"/>
      <c r="E150" s="15"/>
      <c r="F150" s="106" t="s">
        <v>366</v>
      </c>
      <c r="G150" s="106">
        <v>550</v>
      </c>
      <c r="H150" s="106"/>
      <c r="I150" s="103">
        <f>ROUND(G150*H150,2)</f>
        <v>0</v>
      </c>
      <c r="J150" s="112"/>
      <c r="K150" s="103">
        <f>ROUND(I150*J150,2)</f>
        <v>0</v>
      </c>
      <c r="L150" s="105">
        <f>ROUND(M150/G150,2)</f>
        <v>0</v>
      </c>
      <c r="M150" s="103">
        <f>ROUND(SUM(I150,K150),2)</f>
        <v>0</v>
      </c>
    </row>
    <row r="151" spans="3:13" ht="25.5" customHeight="1">
      <c r="C151" s="73"/>
      <c r="D151" s="13"/>
      <c r="E151" s="13"/>
      <c r="F151" s="107"/>
      <c r="G151" s="107"/>
      <c r="H151" s="103" t="s">
        <v>836</v>
      </c>
      <c r="I151" s="103">
        <f>SUM(I148:I150)</f>
        <v>0</v>
      </c>
      <c r="J151" s="103"/>
      <c r="K151" s="103"/>
      <c r="L151" s="105"/>
      <c r="M151" s="103"/>
    </row>
    <row r="152" spans="3:13" ht="25.5" customHeight="1">
      <c r="C152" s="73"/>
      <c r="D152" s="13"/>
      <c r="E152" s="13"/>
      <c r="F152" s="107"/>
      <c r="G152" s="107"/>
      <c r="H152" s="108"/>
      <c r="I152" s="103"/>
      <c r="J152" s="103" t="s">
        <v>837</v>
      </c>
      <c r="K152" s="103">
        <f>SUM(K148:K151)</f>
        <v>0</v>
      </c>
      <c r="L152" s="105"/>
      <c r="M152" s="103"/>
    </row>
    <row r="153" spans="3:13" ht="30" customHeight="1">
      <c r="C153" s="73"/>
      <c r="D153" s="13"/>
      <c r="E153" s="13"/>
      <c r="F153" s="107"/>
      <c r="G153" s="107"/>
      <c r="H153" s="108"/>
      <c r="I153" s="103"/>
      <c r="J153" s="103"/>
      <c r="K153" s="103"/>
      <c r="L153" s="105" t="s">
        <v>838</v>
      </c>
      <c r="M153" s="103">
        <f>SUM(M148:M152)</f>
        <v>0</v>
      </c>
    </row>
    <row r="154" spans="1:117" s="38" customFormat="1" ht="30" customHeight="1">
      <c r="A154" s="2"/>
      <c r="B154" s="41"/>
      <c r="C154" s="79"/>
      <c r="D154" s="39"/>
      <c r="E154" s="39"/>
      <c r="F154" s="131"/>
      <c r="G154" s="131"/>
      <c r="H154" s="242"/>
      <c r="I154" s="114"/>
      <c r="J154" s="114"/>
      <c r="K154" s="114"/>
      <c r="L154" s="115"/>
      <c r="M154" s="114"/>
      <c r="N154" s="4"/>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row>
    <row r="155" spans="3:13" ht="30" customHeight="1">
      <c r="C155" s="72" t="s">
        <v>613</v>
      </c>
      <c r="D155" s="6" t="s">
        <v>332</v>
      </c>
      <c r="E155" s="7" t="s">
        <v>333</v>
      </c>
      <c r="F155" s="7" t="s">
        <v>334</v>
      </c>
      <c r="G155" s="106" t="s">
        <v>335</v>
      </c>
      <c r="H155" s="7" t="s">
        <v>336</v>
      </c>
      <c r="I155" s="7" t="s">
        <v>337</v>
      </c>
      <c r="J155" s="7" t="s">
        <v>338</v>
      </c>
      <c r="K155" s="7" t="s">
        <v>339</v>
      </c>
      <c r="L155" s="14" t="s">
        <v>340</v>
      </c>
      <c r="M155" s="7" t="s">
        <v>341</v>
      </c>
    </row>
    <row r="156" spans="3:13" ht="81" customHeight="1">
      <c r="C156" s="9" t="s">
        <v>343</v>
      </c>
      <c r="D156" s="8" t="s">
        <v>344</v>
      </c>
      <c r="E156" s="9" t="s">
        <v>345</v>
      </c>
      <c r="F156" s="9" t="s">
        <v>346</v>
      </c>
      <c r="G156" s="179" t="s">
        <v>342</v>
      </c>
      <c r="H156" s="10" t="s">
        <v>348</v>
      </c>
      <c r="I156" s="10" t="s">
        <v>349</v>
      </c>
      <c r="J156" s="10" t="s">
        <v>350</v>
      </c>
      <c r="K156" s="10" t="s">
        <v>351</v>
      </c>
      <c r="L156" s="11" t="s">
        <v>352</v>
      </c>
      <c r="M156" s="12" t="s">
        <v>353</v>
      </c>
    </row>
    <row r="157" spans="2:13" ht="42" customHeight="1">
      <c r="B157" s="33" t="s">
        <v>355</v>
      </c>
      <c r="C157" s="71" t="s">
        <v>644</v>
      </c>
      <c r="D157" s="15"/>
      <c r="E157" s="15"/>
      <c r="F157" s="106" t="s">
        <v>366</v>
      </c>
      <c r="G157" s="109">
        <v>1069</v>
      </c>
      <c r="H157" s="55"/>
      <c r="I157" s="110">
        <f>ROUND(G157*H157,2)</f>
        <v>0</v>
      </c>
      <c r="J157" s="106"/>
      <c r="K157" s="103">
        <f>ROUND(I157*J157,2)</f>
        <v>0</v>
      </c>
      <c r="L157" s="105">
        <f>ROUND(M157/G157,2)</f>
        <v>0</v>
      </c>
      <c r="M157" s="103">
        <f>ROUND(SUM(I157,K157),2)</f>
        <v>0</v>
      </c>
    </row>
    <row r="158" spans="2:13" ht="47.25" customHeight="1">
      <c r="B158" s="33" t="s">
        <v>356</v>
      </c>
      <c r="C158" s="71" t="s">
        <v>544</v>
      </c>
      <c r="D158" s="15"/>
      <c r="E158" s="15"/>
      <c r="F158" s="106" t="s">
        <v>366</v>
      </c>
      <c r="G158" s="109">
        <v>320</v>
      </c>
      <c r="H158" s="55"/>
      <c r="I158" s="110">
        <f>ROUND(G158*H158,2)</f>
        <v>0</v>
      </c>
      <c r="J158" s="106"/>
      <c r="K158" s="103">
        <f>ROUND(I158*J158,2)</f>
        <v>0</v>
      </c>
      <c r="L158" s="105">
        <f>ROUND(M158/G158,2)</f>
        <v>0</v>
      </c>
      <c r="M158" s="103">
        <f>ROUND(SUM(I158,K158),2)</f>
        <v>0</v>
      </c>
    </row>
    <row r="159" spans="3:13" ht="25.5" customHeight="1">
      <c r="C159" s="73"/>
      <c r="D159" s="13"/>
      <c r="E159" s="13"/>
      <c r="F159" s="107"/>
      <c r="G159" s="111"/>
      <c r="H159" s="56" t="s">
        <v>836</v>
      </c>
      <c r="I159" s="103">
        <f>SUM(I157:I158)</f>
        <v>0</v>
      </c>
      <c r="J159" s="103"/>
      <c r="K159" s="103"/>
      <c r="L159" s="105"/>
      <c r="M159" s="103"/>
    </row>
    <row r="160" spans="3:13" ht="25.5" customHeight="1">
      <c r="C160" s="73"/>
      <c r="D160" s="13"/>
      <c r="E160" s="13"/>
      <c r="F160" s="107"/>
      <c r="G160" s="107"/>
      <c r="H160" s="108"/>
      <c r="I160" s="103"/>
      <c r="J160" s="103" t="s">
        <v>837</v>
      </c>
      <c r="K160" s="103">
        <f>SUM(K157:K159)</f>
        <v>0</v>
      </c>
      <c r="L160" s="105"/>
      <c r="M160" s="103"/>
    </row>
    <row r="161" spans="3:13" ht="30" customHeight="1">
      <c r="C161" s="73"/>
      <c r="D161" s="13"/>
      <c r="E161" s="13"/>
      <c r="F161" s="107"/>
      <c r="G161" s="107"/>
      <c r="H161" s="108"/>
      <c r="I161" s="103"/>
      <c r="J161" s="103"/>
      <c r="K161" s="103"/>
      <c r="L161" s="105" t="s">
        <v>838</v>
      </c>
      <c r="M161" s="103">
        <f>SUM(M157:M160)</f>
        <v>0</v>
      </c>
    </row>
    <row r="162" spans="1:117" s="38" customFormat="1" ht="30" customHeight="1">
      <c r="A162" s="2"/>
      <c r="B162" s="41"/>
      <c r="C162" s="79"/>
      <c r="D162" s="39"/>
      <c r="E162" s="39"/>
      <c r="F162" s="131"/>
      <c r="G162" s="131"/>
      <c r="H162" s="242"/>
      <c r="I162" s="114"/>
      <c r="J162" s="114"/>
      <c r="K162" s="114"/>
      <c r="L162" s="115"/>
      <c r="M162" s="114"/>
      <c r="N162" s="4"/>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row>
    <row r="163" spans="3:13" ht="30" customHeight="1">
      <c r="C163" s="72" t="s">
        <v>744</v>
      </c>
      <c r="D163" s="6" t="s">
        <v>332</v>
      </c>
      <c r="E163" s="7" t="s">
        <v>333</v>
      </c>
      <c r="F163" s="7" t="s">
        <v>334</v>
      </c>
      <c r="G163" s="106" t="s">
        <v>335</v>
      </c>
      <c r="H163" s="7" t="s">
        <v>336</v>
      </c>
      <c r="I163" s="7" t="s">
        <v>337</v>
      </c>
      <c r="J163" s="7" t="s">
        <v>338</v>
      </c>
      <c r="K163" s="7" t="s">
        <v>339</v>
      </c>
      <c r="L163" s="14" t="s">
        <v>340</v>
      </c>
      <c r="M163" s="7" t="s">
        <v>341</v>
      </c>
    </row>
    <row r="164" spans="3:13" ht="81" customHeight="1">
      <c r="C164" s="9" t="s">
        <v>343</v>
      </c>
      <c r="D164" s="8" t="s">
        <v>344</v>
      </c>
      <c r="E164" s="9" t="s">
        <v>345</v>
      </c>
      <c r="F164" s="9" t="s">
        <v>346</v>
      </c>
      <c r="G164" s="179" t="s">
        <v>342</v>
      </c>
      <c r="H164" s="10" t="s">
        <v>348</v>
      </c>
      <c r="I164" s="10" t="s">
        <v>349</v>
      </c>
      <c r="J164" s="10" t="s">
        <v>350</v>
      </c>
      <c r="K164" s="10" t="s">
        <v>351</v>
      </c>
      <c r="L164" s="11" t="s">
        <v>352</v>
      </c>
      <c r="M164" s="12" t="s">
        <v>353</v>
      </c>
    </row>
    <row r="165" spans="2:13" ht="58.5" customHeight="1">
      <c r="B165" s="33" t="s">
        <v>355</v>
      </c>
      <c r="C165" s="71" t="s">
        <v>889</v>
      </c>
      <c r="D165" s="15"/>
      <c r="E165" s="15"/>
      <c r="F165" s="106" t="s">
        <v>366</v>
      </c>
      <c r="G165" s="106">
        <v>470</v>
      </c>
      <c r="H165" s="103"/>
      <c r="I165" s="110">
        <f>ROUND(G165*H165,2)</f>
        <v>0</v>
      </c>
      <c r="J165" s="112"/>
      <c r="K165" s="103">
        <f>ROUND(I165*J165,2)</f>
        <v>0</v>
      </c>
      <c r="L165" s="105">
        <f>ROUND(M165/G165,2)</f>
        <v>0</v>
      </c>
      <c r="M165" s="103">
        <f>ROUND(SUM(I165,K165),2)</f>
        <v>0</v>
      </c>
    </row>
    <row r="166" spans="3:13" ht="25.5" customHeight="1">
      <c r="C166" s="73"/>
      <c r="D166" s="13"/>
      <c r="E166" s="13"/>
      <c r="F166" s="107"/>
      <c r="G166" s="111"/>
      <c r="H166" s="56" t="s">
        <v>836</v>
      </c>
      <c r="I166" s="103">
        <f>SUM(I165:I165)</f>
        <v>0</v>
      </c>
      <c r="J166" s="103"/>
      <c r="K166" s="103"/>
      <c r="L166" s="105"/>
      <c r="M166" s="103"/>
    </row>
    <row r="167" spans="3:13" ht="25.5" customHeight="1">
      <c r="C167" s="73"/>
      <c r="D167" s="13"/>
      <c r="E167" s="13"/>
      <c r="F167" s="107"/>
      <c r="G167" s="107"/>
      <c r="H167" s="108"/>
      <c r="I167" s="103"/>
      <c r="J167" s="103" t="s">
        <v>837</v>
      </c>
      <c r="K167" s="103">
        <f>SUM(K165:K166)</f>
        <v>0</v>
      </c>
      <c r="L167" s="105"/>
      <c r="M167" s="103"/>
    </row>
    <row r="168" spans="3:13" ht="30" customHeight="1">
      <c r="C168" s="73"/>
      <c r="D168" s="13"/>
      <c r="E168" s="13"/>
      <c r="F168" s="107"/>
      <c r="G168" s="107"/>
      <c r="H168" s="108"/>
      <c r="I168" s="103"/>
      <c r="J168" s="103"/>
      <c r="K168" s="103"/>
      <c r="L168" s="105" t="s">
        <v>838</v>
      </c>
      <c r="M168" s="103">
        <f>SUM(M165:M167)</f>
        <v>0</v>
      </c>
    </row>
    <row r="169" spans="1:117" s="38" customFormat="1" ht="30" customHeight="1">
      <c r="A169" s="2"/>
      <c r="B169" s="41"/>
      <c r="C169" s="79"/>
      <c r="D169" s="39"/>
      <c r="E169" s="39"/>
      <c r="F169" s="131"/>
      <c r="G169" s="131"/>
      <c r="H169" s="242"/>
      <c r="I169" s="114"/>
      <c r="J169" s="114"/>
      <c r="K169" s="114"/>
      <c r="L169" s="115"/>
      <c r="M169" s="114"/>
      <c r="N169" s="4"/>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row>
    <row r="170" spans="3:13" ht="30" customHeight="1">
      <c r="C170" s="72" t="s">
        <v>745</v>
      </c>
      <c r="D170" s="6" t="s">
        <v>332</v>
      </c>
      <c r="E170" s="7" t="s">
        <v>333</v>
      </c>
      <c r="F170" s="7" t="s">
        <v>334</v>
      </c>
      <c r="G170" s="106" t="s">
        <v>335</v>
      </c>
      <c r="H170" s="7" t="s">
        <v>336</v>
      </c>
      <c r="I170" s="7" t="s">
        <v>337</v>
      </c>
      <c r="J170" s="7" t="s">
        <v>338</v>
      </c>
      <c r="K170" s="7" t="s">
        <v>339</v>
      </c>
      <c r="L170" s="14" t="s">
        <v>340</v>
      </c>
      <c r="M170" s="7" t="s">
        <v>341</v>
      </c>
    </row>
    <row r="171" spans="3:13" ht="81" customHeight="1">
      <c r="C171" s="9" t="s">
        <v>343</v>
      </c>
      <c r="D171" s="8" t="s">
        <v>344</v>
      </c>
      <c r="E171" s="9" t="s">
        <v>345</v>
      </c>
      <c r="F171" s="9" t="s">
        <v>346</v>
      </c>
      <c r="G171" s="179" t="s">
        <v>342</v>
      </c>
      <c r="H171" s="10" t="s">
        <v>348</v>
      </c>
      <c r="I171" s="10" t="s">
        <v>349</v>
      </c>
      <c r="J171" s="10" t="s">
        <v>350</v>
      </c>
      <c r="K171" s="10" t="s">
        <v>351</v>
      </c>
      <c r="L171" s="11" t="s">
        <v>352</v>
      </c>
      <c r="M171" s="12" t="s">
        <v>353</v>
      </c>
    </row>
    <row r="172" spans="2:13" ht="89.25">
      <c r="B172" s="33" t="s">
        <v>355</v>
      </c>
      <c r="C172" s="71" t="s">
        <v>545</v>
      </c>
      <c r="D172" s="15"/>
      <c r="E172" s="15"/>
      <c r="F172" s="106" t="s">
        <v>366</v>
      </c>
      <c r="G172" s="106">
        <v>600</v>
      </c>
      <c r="H172" s="103"/>
      <c r="I172" s="110">
        <f>ROUND(G172*H172,2)</f>
        <v>0</v>
      </c>
      <c r="J172" s="112"/>
      <c r="K172" s="103">
        <f>ROUND(I172*J172,2)</f>
        <v>0</v>
      </c>
      <c r="L172" s="105">
        <f>ROUND(M172/G172,2)</f>
        <v>0</v>
      </c>
      <c r="M172" s="103">
        <f>ROUND(SUM(I172,K172),2)</f>
        <v>0</v>
      </c>
    </row>
    <row r="173" spans="2:13" ht="74.25" customHeight="1">
      <c r="B173" s="33" t="s">
        <v>356</v>
      </c>
      <c r="C173" s="71" t="s">
        <v>546</v>
      </c>
      <c r="D173" s="15"/>
      <c r="E173" s="15"/>
      <c r="F173" s="106" t="s">
        <v>366</v>
      </c>
      <c r="G173" s="106">
        <v>2946</v>
      </c>
      <c r="H173" s="103"/>
      <c r="I173" s="110">
        <f>ROUND(G173*H173,2)</f>
        <v>0</v>
      </c>
      <c r="J173" s="112"/>
      <c r="K173" s="103">
        <f>ROUND(I173*J173,2)</f>
        <v>0</v>
      </c>
      <c r="L173" s="105">
        <f>ROUND(M173/G173,2)</f>
        <v>0</v>
      </c>
      <c r="M173" s="103">
        <f>ROUND(SUM(I173,K173),2)</f>
        <v>0</v>
      </c>
    </row>
    <row r="174" spans="3:13" ht="37.5" customHeight="1">
      <c r="C174" s="292" t="s">
        <v>881</v>
      </c>
      <c r="D174" s="13"/>
      <c r="E174" s="13"/>
      <c r="F174" s="107"/>
      <c r="G174" s="111"/>
      <c r="H174" s="56" t="s">
        <v>836</v>
      </c>
      <c r="I174" s="103">
        <f>SUM(I172:I173)</f>
        <v>0</v>
      </c>
      <c r="J174" s="103"/>
      <c r="K174" s="103"/>
      <c r="L174" s="105"/>
      <c r="M174" s="103"/>
    </row>
    <row r="175" spans="3:13" ht="25.5" customHeight="1">
      <c r="C175" s="73"/>
      <c r="D175" s="13"/>
      <c r="E175" s="13"/>
      <c r="F175" s="107"/>
      <c r="G175" s="107"/>
      <c r="H175" s="108"/>
      <c r="I175" s="103"/>
      <c r="J175" s="103" t="s">
        <v>837</v>
      </c>
      <c r="K175" s="103">
        <f>SUM(K172:K174)</f>
        <v>0</v>
      </c>
      <c r="L175" s="105"/>
      <c r="M175" s="103"/>
    </row>
    <row r="176" spans="3:13" ht="30" customHeight="1">
      <c r="C176" s="73"/>
      <c r="D176" s="13"/>
      <c r="E176" s="13"/>
      <c r="F176" s="107"/>
      <c r="G176" s="107"/>
      <c r="H176" s="108"/>
      <c r="I176" s="103"/>
      <c r="J176" s="103"/>
      <c r="K176" s="103"/>
      <c r="L176" s="105" t="s">
        <v>838</v>
      </c>
      <c r="M176" s="103">
        <f>SUM(M172:M175)</f>
        <v>0</v>
      </c>
    </row>
    <row r="177" spans="1:117" s="38" customFormat="1" ht="30" customHeight="1">
      <c r="A177" s="2"/>
      <c r="B177" s="41"/>
      <c r="C177" s="79"/>
      <c r="D177" s="39"/>
      <c r="E177" s="39"/>
      <c r="F177" s="131"/>
      <c r="G177" s="131"/>
      <c r="H177" s="242"/>
      <c r="I177" s="114"/>
      <c r="J177" s="114"/>
      <c r="K177" s="114"/>
      <c r="L177" s="115"/>
      <c r="M177" s="114"/>
      <c r="N177" s="4"/>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row>
    <row r="178" spans="3:13" ht="30" customHeight="1">
      <c r="C178" s="72" t="s">
        <v>746</v>
      </c>
      <c r="D178" s="6" t="s">
        <v>332</v>
      </c>
      <c r="E178" s="7" t="s">
        <v>333</v>
      </c>
      <c r="F178" s="7" t="s">
        <v>334</v>
      </c>
      <c r="G178" s="106" t="s">
        <v>335</v>
      </c>
      <c r="H178" s="7" t="s">
        <v>336</v>
      </c>
      <c r="I178" s="7" t="s">
        <v>337</v>
      </c>
      <c r="J178" s="7" t="s">
        <v>338</v>
      </c>
      <c r="K178" s="7" t="s">
        <v>339</v>
      </c>
      <c r="L178" s="14" t="s">
        <v>340</v>
      </c>
      <c r="M178" s="7" t="s">
        <v>341</v>
      </c>
    </row>
    <row r="179" spans="2:14" s="2" customFormat="1" ht="81" customHeight="1">
      <c r="B179" s="33"/>
      <c r="C179" s="9" t="s">
        <v>343</v>
      </c>
      <c r="D179" s="8" t="s">
        <v>344</v>
      </c>
      <c r="E179" s="9" t="s">
        <v>345</v>
      </c>
      <c r="F179" s="9" t="s">
        <v>346</v>
      </c>
      <c r="G179" s="179" t="s">
        <v>342</v>
      </c>
      <c r="H179" s="10" t="s">
        <v>348</v>
      </c>
      <c r="I179" s="10" t="s">
        <v>349</v>
      </c>
      <c r="J179" s="10" t="s">
        <v>350</v>
      </c>
      <c r="K179" s="10" t="s">
        <v>351</v>
      </c>
      <c r="L179" s="11" t="s">
        <v>352</v>
      </c>
      <c r="M179" s="12" t="s">
        <v>353</v>
      </c>
      <c r="N179" s="4"/>
    </row>
    <row r="180" spans="1:117" s="38" customFormat="1" ht="194.25" customHeight="1">
      <c r="A180" s="2"/>
      <c r="B180" s="33" t="s">
        <v>355</v>
      </c>
      <c r="C180" s="171" t="s">
        <v>2</v>
      </c>
      <c r="D180" s="51"/>
      <c r="E180" s="13"/>
      <c r="F180" s="106" t="s">
        <v>366</v>
      </c>
      <c r="G180" s="106">
        <v>1750</v>
      </c>
      <c r="H180" s="103"/>
      <c r="I180" s="103">
        <f>ROUND(G180*H180,2)</f>
        <v>0</v>
      </c>
      <c r="J180" s="112"/>
      <c r="K180" s="103">
        <f>ROUND(I180*J180,2)</f>
        <v>0</v>
      </c>
      <c r="L180" s="105">
        <f>ROUND(M180/G180,2)</f>
        <v>0</v>
      </c>
      <c r="M180" s="103">
        <f>ROUND(SUM(I180,K180),2)</f>
        <v>0</v>
      </c>
      <c r="N180" s="4"/>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row>
    <row r="181" spans="1:117" s="38" customFormat="1" ht="61.5" customHeight="1">
      <c r="A181" s="2"/>
      <c r="B181" s="33" t="s">
        <v>356</v>
      </c>
      <c r="C181" s="172" t="s">
        <v>740</v>
      </c>
      <c r="D181" s="36"/>
      <c r="E181" s="15"/>
      <c r="F181" s="106" t="s">
        <v>366</v>
      </c>
      <c r="G181" s="106">
        <v>7390</v>
      </c>
      <c r="H181" s="103"/>
      <c r="I181" s="103">
        <f>ROUND(G181*H181,2)</f>
        <v>0</v>
      </c>
      <c r="J181" s="112"/>
      <c r="K181" s="103">
        <f>ROUND(I181*J181,2)</f>
        <v>0</v>
      </c>
      <c r="L181" s="105">
        <f>ROUND(M181/G181,2)</f>
        <v>0</v>
      </c>
      <c r="M181" s="103">
        <f>ROUND(SUM(I181,K181),2)</f>
        <v>0</v>
      </c>
      <c r="N181" s="4"/>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row>
    <row r="182" spans="3:13" ht="25.5" customHeight="1">
      <c r="C182" s="73"/>
      <c r="D182" s="13"/>
      <c r="E182" s="13"/>
      <c r="F182" s="107"/>
      <c r="G182" s="107"/>
      <c r="H182" s="103" t="s">
        <v>836</v>
      </c>
      <c r="I182" s="103">
        <f>SUM(I180:I181)</f>
        <v>0</v>
      </c>
      <c r="J182" s="103"/>
      <c r="K182" s="103"/>
      <c r="L182" s="105"/>
      <c r="M182" s="103"/>
    </row>
    <row r="183" spans="3:13" ht="25.5" customHeight="1">
      <c r="C183" s="73"/>
      <c r="D183" s="13"/>
      <c r="E183" s="13"/>
      <c r="F183" s="107"/>
      <c r="G183" s="107"/>
      <c r="H183" s="108"/>
      <c r="I183" s="103"/>
      <c r="J183" s="103" t="s">
        <v>837</v>
      </c>
      <c r="K183" s="103">
        <f>SUM(K180:K182)</f>
        <v>0</v>
      </c>
      <c r="L183" s="105"/>
      <c r="M183" s="103"/>
    </row>
    <row r="184" spans="3:13" ht="30" customHeight="1">
      <c r="C184" s="73"/>
      <c r="D184" s="13"/>
      <c r="E184" s="13"/>
      <c r="F184" s="107"/>
      <c r="G184" s="107"/>
      <c r="H184" s="108"/>
      <c r="I184" s="103"/>
      <c r="J184" s="103"/>
      <c r="K184" s="103"/>
      <c r="L184" s="105" t="s">
        <v>838</v>
      </c>
      <c r="M184" s="103">
        <f>SUM(M180:M183)</f>
        <v>0</v>
      </c>
    </row>
    <row r="185" spans="1:117" s="38" customFormat="1" ht="30" customHeight="1">
      <c r="A185" s="2"/>
      <c r="B185" s="41"/>
      <c r="C185" s="79"/>
      <c r="D185" s="39"/>
      <c r="E185" s="39"/>
      <c r="F185" s="131"/>
      <c r="G185" s="131"/>
      <c r="H185" s="242"/>
      <c r="I185" s="114"/>
      <c r="J185" s="114"/>
      <c r="K185" s="114"/>
      <c r="L185" s="115"/>
      <c r="M185" s="114"/>
      <c r="N185" s="4"/>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row>
    <row r="186" spans="3:13" ht="30" customHeight="1">
      <c r="C186" s="72" t="s">
        <v>464</v>
      </c>
      <c r="D186" s="6" t="s">
        <v>332</v>
      </c>
      <c r="E186" s="7" t="s">
        <v>333</v>
      </c>
      <c r="F186" s="7" t="s">
        <v>334</v>
      </c>
      <c r="G186" s="106" t="s">
        <v>335</v>
      </c>
      <c r="H186" s="7" t="s">
        <v>336</v>
      </c>
      <c r="I186" s="7" t="s">
        <v>337</v>
      </c>
      <c r="J186" s="7" t="s">
        <v>338</v>
      </c>
      <c r="K186" s="7" t="s">
        <v>339</v>
      </c>
      <c r="L186" s="14" t="s">
        <v>340</v>
      </c>
      <c r="M186" s="7" t="s">
        <v>341</v>
      </c>
    </row>
    <row r="187" spans="2:14" s="2" customFormat="1" ht="81" customHeight="1">
      <c r="B187" s="33"/>
      <c r="C187" s="9" t="s">
        <v>343</v>
      </c>
      <c r="D187" s="8" t="s">
        <v>344</v>
      </c>
      <c r="E187" s="9" t="s">
        <v>345</v>
      </c>
      <c r="F187" s="9" t="s">
        <v>346</v>
      </c>
      <c r="G187" s="179" t="s">
        <v>342</v>
      </c>
      <c r="H187" s="10" t="s">
        <v>348</v>
      </c>
      <c r="I187" s="10" t="s">
        <v>349</v>
      </c>
      <c r="J187" s="10" t="s">
        <v>350</v>
      </c>
      <c r="K187" s="10" t="s">
        <v>351</v>
      </c>
      <c r="L187" s="11" t="s">
        <v>352</v>
      </c>
      <c r="M187" s="12" t="s">
        <v>353</v>
      </c>
      <c r="N187" s="4"/>
    </row>
    <row r="188" spans="1:117" s="40" customFormat="1" ht="162.75" customHeight="1">
      <c r="A188" s="3"/>
      <c r="B188" s="48" t="s">
        <v>355</v>
      </c>
      <c r="C188" s="74" t="s">
        <v>882</v>
      </c>
      <c r="D188" s="13"/>
      <c r="E188" s="13"/>
      <c r="F188" s="106" t="s">
        <v>366</v>
      </c>
      <c r="G188" s="106">
        <v>2650</v>
      </c>
      <c r="H188" s="103"/>
      <c r="I188" s="103">
        <f>ROUND(G188*H188,2)</f>
        <v>0</v>
      </c>
      <c r="J188" s="185"/>
      <c r="K188" s="103">
        <f>ROUND(I188*J188,2)</f>
        <v>0</v>
      </c>
      <c r="L188" s="105">
        <f>ROUND(M188/G188,2)</f>
        <v>0</v>
      </c>
      <c r="M188" s="103">
        <f>ROUND(SUM(I188,K188),2)</f>
        <v>0</v>
      </c>
      <c r="N188" s="20"/>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row>
    <row r="189" spans="3:13" ht="25.5" customHeight="1">
      <c r="C189" s="73"/>
      <c r="D189" s="13"/>
      <c r="E189" s="13"/>
      <c r="F189" s="107"/>
      <c r="G189" s="107"/>
      <c r="H189" s="103" t="s">
        <v>836</v>
      </c>
      <c r="I189" s="103">
        <f>SUM(I188)</f>
        <v>0</v>
      </c>
      <c r="J189" s="103"/>
      <c r="K189" s="103"/>
      <c r="L189" s="105"/>
      <c r="M189" s="103"/>
    </row>
    <row r="190" spans="3:13" ht="25.5" customHeight="1">
      <c r="C190" s="73"/>
      <c r="D190" s="13"/>
      <c r="E190" s="13"/>
      <c r="F190" s="107"/>
      <c r="G190" s="107"/>
      <c r="H190" s="108"/>
      <c r="I190" s="103"/>
      <c r="J190" s="103" t="s">
        <v>837</v>
      </c>
      <c r="K190" s="103">
        <f>SUM(K188:K189)</f>
        <v>0</v>
      </c>
      <c r="L190" s="105"/>
      <c r="M190" s="103"/>
    </row>
    <row r="191" spans="3:13" ht="30" customHeight="1">
      <c r="C191" s="73"/>
      <c r="D191" s="13"/>
      <c r="E191" s="13"/>
      <c r="F191" s="107"/>
      <c r="G191" s="107"/>
      <c r="H191" s="108"/>
      <c r="I191" s="103"/>
      <c r="J191" s="103"/>
      <c r="K191" s="103"/>
      <c r="L191" s="105" t="s">
        <v>838</v>
      </c>
      <c r="M191" s="103">
        <f>SUM(M188:M190)</f>
        <v>0</v>
      </c>
    </row>
    <row r="192" spans="1:117" s="38" customFormat="1" ht="30" customHeight="1">
      <c r="A192" s="2"/>
      <c r="B192" s="41"/>
      <c r="C192" s="79"/>
      <c r="D192" s="39"/>
      <c r="E192" s="39"/>
      <c r="F192" s="131"/>
      <c r="G192" s="131"/>
      <c r="H192" s="242"/>
      <c r="I192" s="114"/>
      <c r="J192" s="114"/>
      <c r="K192" s="114"/>
      <c r="L192" s="115"/>
      <c r="M192" s="114"/>
      <c r="N192" s="4"/>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row>
    <row r="193" spans="3:13" ht="30" customHeight="1">
      <c r="C193" s="72" t="s">
        <v>465</v>
      </c>
      <c r="D193" s="6" t="s">
        <v>332</v>
      </c>
      <c r="E193" s="7" t="s">
        <v>333</v>
      </c>
      <c r="F193" s="7" t="s">
        <v>334</v>
      </c>
      <c r="G193" s="106" t="s">
        <v>335</v>
      </c>
      <c r="H193" s="7" t="s">
        <v>336</v>
      </c>
      <c r="I193" s="7" t="s">
        <v>337</v>
      </c>
      <c r="J193" s="7" t="s">
        <v>338</v>
      </c>
      <c r="K193" s="7" t="s">
        <v>339</v>
      </c>
      <c r="L193" s="14" t="s">
        <v>340</v>
      </c>
      <c r="M193" s="7" t="s">
        <v>341</v>
      </c>
    </row>
    <row r="194" spans="2:14" s="2" customFormat="1" ht="81" customHeight="1">
      <c r="B194" s="33"/>
      <c r="C194" s="9" t="s">
        <v>343</v>
      </c>
      <c r="D194" s="8" t="s">
        <v>344</v>
      </c>
      <c r="E194" s="9" t="s">
        <v>345</v>
      </c>
      <c r="F194" s="9" t="s">
        <v>346</v>
      </c>
      <c r="G194" s="179" t="s">
        <v>342</v>
      </c>
      <c r="H194" s="10" t="s">
        <v>348</v>
      </c>
      <c r="I194" s="10" t="s">
        <v>349</v>
      </c>
      <c r="J194" s="10" t="s">
        <v>350</v>
      </c>
      <c r="K194" s="10" t="s">
        <v>351</v>
      </c>
      <c r="L194" s="11" t="s">
        <v>352</v>
      </c>
      <c r="M194" s="12" t="s">
        <v>353</v>
      </c>
      <c r="N194" s="4"/>
    </row>
    <row r="195" spans="1:117" s="38" customFormat="1" ht="117" customHeight="1">
      <c r="A195" s="2"/>
      <c r="B195" s="33" t="s">
        <v>355</v>
      </c>
      <c r="C195" s="84" t="s">
        <v>877</v>
      </c>
      <c r="D195" s="15"/>
      <c r="E195" s="15"/>
      <c r="F195" s="106" t="s">
        <v>366</v>
      </c>
      <c r="G195" s="106">
        <v>1320</v>
      </c>
      <c r="H195" s="103"/>
      <c r="I195" s="103">
        <f>ROUND(G195*H195,2)</f>
        <v>0</v>
      </c>
      <c r="J195" s="112"/>
      <c r="K195" s="103">
        <f>ROUND(I195*J195,2)</f>
        <v>0</v>
      </c>
      <c r="L195" s="105">
        <f>ROUND(M195/G195,2)</f>
        <v>0</v>
      </c>
      <c r="M195" s="103">
        <f>ROUND(SUM(I195,K195),2)</f>
        <v>0</v>
      </c>
      <c r="N195" s="4"/>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row>
    <row r="196" spans="3:13" ht="25.5" customHeight="1">
      <c r="C196" s="73"/>
      <c r="D196" s="13"/>
      <c r="E196" s="13"/>
      <c r="F196" s="107"/>
      <c r="G196" s="107"/>
      <c r="H196" s="103" t="s">
        <v>836</v>
      </c>
      <c r="I196" s="103">
        <f>SUM(I195)</f>
        <v>0</v>
      </c>
      <c r="J196" s="103"/>
      <c r="K196" s="103"/>
      <c r="L196" s="105"/>
      <c r="M196" s="103"/>
    </row>
    <row r="197" spans="3:13" ht="25.5" customHeight="1">
      <c r="C197" s="73"/>
      <c r="D197" s="13"/>
      <c r="E197" s="13"/>
      <c r="F197" s="107"/>
      <c r="G197" s="107"/>
      <c r="H197" s="108"/>
      <c r="I197" s="103"/>
      <c r="J197" s="103" t="s">
        <v>837</v>
      </c>
      <c r="K197" s="103">
        <f>SUM(K195:K196)</f>
        <v>0</v>
      </c>
      <c r="L197" s="105"/>
      <c r="M197" s="103"/>
    </row>
    <row r="198" spans="3:13" ht="30" customHeight="1">
      <c r="C198" s="73"/>
      <c r="D198" s="13"/>
      <c r="E198" s="13"/>
      <c r="F198" s="107"/>
      <c r="G198" s="107"/>
      <c r="H198" s="108"/>
      <c r="I198" s="103"/>
      <c r="J198" s="103"/>
      <c r="K198" s="103"/>
      <c r="L198" s="105" t="s">
        <v>838</v>
      </c>
      <c r="M198" s="103">
        <f>SUM(M195:M197)</f>
        <v>0</v>
      </c>
    </row>
    <row r="199" spans="1:117" s="38" customFormat="1" ht="30" customHeight="1">
      <c r="A199" s="2"/>
      <c r="B199" s="41"/>
      <c r="C199" s="79"/>
      <c r="D199" s="39"/>
      <c r="E199" s="39"/>
      <c r="F199" s="131"/>
      <c r="G199" s="131"/>
      <c r="H199" s="242"/>
      <c r="I199" s="114"/>
      <c r="J199" s="114"/>
      <c r="K199" s="114"/>
      <c r="L199" s="115"/>
      <c r="M199" s="114"/>
      <c r="N199" s="4"/>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row>
    <row r="200" spans="3:13" ht="30" customHeight="1">
      <c r="C200" s="72" t="s">
        <v>460</v>
      </c>
      <c r="D200" s="6" t="s">
        <v>332</v>
      </c>
      <c r="E200" s="7" t="s">
        <v>333</v>
      </c>
      <c r="F200" s="7" t="s">
        <v>334</v>
      </c>
      <c r="G200" s="106" t="s">
        <v>335</v>
      </c>
      <c r="H200" s="7" t="s">
        <v>336</v>
      </c>
      <c r="I200" s="7" t="s">
        <v>337</v>
      </c>
      <c r="J200" s="7" t="s">
        <v>338</v>
      </c>
      <c r="K200" s="7" t="s">
        <v>339</v>
      </c>
      <c r="L200" s="14" t="s">
        <v>340</v>
      </c>
      <c r="M200" s="7" t="s">
        <v>341</v>
      </c>
    </row>
    <row r="201" spans="2:14" s="2" customFormat="1" ht="81" customHeight="1">
      <c r="B201" s="33"/>
      <c r="C201" s="9" t="s">
        <v>343</v>
      </c>
      <c r="D201" s="8" t="s">
        <v>344</v>
      </c>
      <c r="E201" s="9" t="s">
        <v>345</v>
      </c>
      <c r="F201" s="9" t="s">
        <v>346</v>
      </c>
      <c r="G201" s="179" t="s">
        <v>342</v>
      </c>
      <c r="H201" s="10" t="s">
        <v>348</v>
      </c>
      <c r="I201" s="10" t="s">
        <v>349</v>
      </c>
      <c r="J201" s="10" t="s">
        <v>350</v>
      </c>
      <c r="K201" s="10" t="s">
        <v>351</v>
      </c>
      <c r="L201" s="11" t="s">
        <v>352</v>
      </c>
      <c r="M201" s="12" t="s">
        <v>353</v>
      </c>
      <c r="N201" s="4"/>
    </row>
    <row r="202" spans="2:13" ht="186.75" customHeight="1">
      <c r="B202" s="33" t="s">
        <v>355</v>
      </c>
      <c r="C202" s="71" t="s">
        <v>1008</v>
      </c>
      <c r="D202" s="15"/>
      <c r="E202" s="15"/>
      <c r="F202" s="106" t="s">
        <v>366</v>
      </c>
      <c r="G202" s="106">
        <v>2</v>
      </c>
      <c r="H202" s="103"/>
      <c r="I202" s="103">
        <f>ROUND(G202*H202,2)</f>
        <v>0</v>
      </c>
      <c r="J202" s="112"/>
      <c r="K202" s="103">
        <f>ROUND(I202*J202,2)</f>
        <v>0</v>
      </c>
      <c r="L202" s="105">
        <f>ROUND(M202/G202,2)</f>
        <v>0</v>
      </c>
      <c r="M202" s="103">
        <f>ROUND(SUM(I202,K202),2)</f>
        <v>0</v>
      </c>
    </row>
    <row r="203" spans="3:13" ht="25.5" customHeight="1">
      <c r="C203" s="73"/>
      <c r="D203" s="13"/>
      <c r="E203" s="13"/>
      <c r="F203" s="107"/>
      <c r="G203" s="107"/>
      <c r="H203" s="103" t="s">
        <v>836</v>
      </c>
      <c r="I203" s="103">
        <f>SUM(I202)</f>
        <v>0</v>
      </c>
      <c r="J203" s="103"/>
      <c r="K203" s="103"/>
      <c r="L203" s="105"/>
      <c r="M203" s="103"/>
    </row>
    <row r="204" spans="3:13" ht="25.5" customHeight="1">
      <c r="C204" s="73"/>
      <c r="D204" s="13"/>
      <c r="E204" s="13"/>
      <c r="F204" s="107"/>
      <c r="G204" s="107"/>
      <c r="H204" s="108"/>
      <c r="I204" s="103"/>
      <c r="J204" s="103" t="s">
        <v>837</v>
      </c>
      <c r="K204" s="103">
        <f>SUM(K202:K203)</f>
        <v>0</v>
      </c>
      <c r="L204" s="105"/>
      <c r="M204" s="103"/>
    </row>
    <row r="205" spans="3:13" ht="30" customHeight="1">
      <c r="C205" s="73"/>
      <c r="D205" s="13"/>
      <c r="E205" s="13"/>
      <c r="F205" s="107"/>
      <c r="G205" s="107"/>
      <c r="H205" s="108"/>
      <c r="I205" s="103"/>
      <c r="J205" s="103"/>
      <c r="K205" s="103"/>
      <c r="L205" s="105" t="s">
        <v>838</v>
      </c>
      <c r="M205" s="103">
        <f>SUM(M202:M204)</f>
        <v>0</v>
      </c>
    </row>
    <row r="206" spans="1:117" s="38" customFormat="1" ht="30" customHeight="1">
      <c r="A206" s="2"/>
      <c r="B206" s="41"/>
      <c r="C206" s="79"/>
      <c r="D206" s="39"/>
      <c r="E206" s="39"/>
      <c r="F206" s="131"/>
      <c r="G206" s="131"/>
      <c r="H206" s="242"/>
      <c r="I206" s="114"/>
      <c r="J206" s="114"/>
      <c r="K206" s="114"/>
      <c r="L206" s="115"/>
      <c r="M206" s="114"/>
      <c r="N206" s="4"/>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row>
    <row r="207" spans="3:13" ht="30" customHeight="1">
      <c r="C207" s="72" t="s">
        <v>995</v>
      </c>
      <c r="D207" s="6" t="s">
        <v>332</v>
      </c>
      <c r="E207" s="7" t="s">
        <v>333</v>
      </c>
      <c r="F207" s="7" t="s">
        <v>334</v>
      </c>
      <c r="G207" s="106" t="s">
        <v>335</v>
      </c>
      <c r="H207" s="7" t="s">
        <v>336</v>
      </c>
      <c r="I207" s="7" t="s">
        <v>337</v>
      </c>
      <c r="J207" s="7" t="s">
        <v>338</v>
      </c>
      <c r="K207" s="7" t="s">
        <v>339</v>
      </c>
      <c r="L207" s="14" t="s">
        <v>340</v>
      </c>
      <c r="M207" s="7" t="s">
        <v>341</v>
      </c>
    </row>
    <row r="208" spans="2:14" s="2" customFormat="1" ht="81" customHeight="1">
      <c r="B208" s="33"/>
      <c r="C208" s="9" t="s">
        <v>343</v>
      </c>
      <c r="D208" s="8" t="s">
        <v>344</v>
      </c>
      <c r="E208" s="9" t="s">
        <v>345</v>
      </c>
      <c r="F208" s="9" t="s">
        <v>346</v>
      </c>
      <c r="G208" s="179" t="s">
        <v>342</v>
      </c>
      <c r="H208" s="10" t="s">
        <v>348</v>
      </c>
      <c r="I208" s="10" t="s">
        <v>349</v>
      </c>
      <c r="J208" s="10" t="s">
        <v>350</v>
      </c>
      <c r="K208" s="10" t="s">
        <v>351</v>
      </c>
      <c r="L208" s="11" t="s">
        <v>352</v>
      </c>
      <c r="M208" s="12" t="s">
        <v>353</v>
      </c>
      <c r="N208" s="4"/>
    </row>
    <row r="209" spans="2:13" ht="98.25" customHeight="1">
      <c r="B209" s="33" t="s">
        <v>355</v>
      </c>
      <c r="C209" s="71" t="s">
        <v>738</v>
      </c>
      <c r="D209" s="15"/>
      <c r="E209" s="15"/>
      <c r="F209" s="106" t="s">
        <v>366</v>
      </c>
      <c r="G209" s="106">
        <v>10</v>
      </c>
      <c r="H209" s="103"/>
      <c r="I209" s="103">
        <f>ROUND(G209*H209,2)</f>
        <v>0</v>
      </c>
      <c r="J209" s="112"/>
      <c r="K209" s="103">
        <f>ROUND(I209*J209,2)</f>
        <v>0</v>
      </c>
      <c r="L209" s="105">
        <f>ROUND(M209/G209,2)</f>
        <v>0</v>
      </c>
      <c r="M209" s="103">
        <f>ROUND(SUM(I209,K209),2)</f>
        <v>0</v>
      </c>
    </row>
    <row r="210" spans="3:13" ht="25.5" customHeight="1">
      <c r="C210" s="73"/>
      <c r="D210" s="13"/>
      <c r="E210" s="13"/>
      <c r="F210" s="107"/>
      <c r="G210" s="107"/>
      <c r="H210" s="103" t="s">
        <v>836</v>
      </c>
      <c r="I210" s="103">
        <f>SUM(I209)</f>
        <v>0</v>
      </c>
      <c r="J210" s="103"/>
      <c r="K210" s="103"/>
      <c r="L210" s="105"/>
      <c r="M210" s="103"/>
    </row>
    <row r="211" spans="3:13" ht="25.5" customHeight="1">
      <c r="C211" s="73"/>
      <c r="D211" s="13"/>
      <c r="E211" s="13"/>
      <c r="F211" s="107"/>
      <c r="G211" s="107"/>
      <c r="H211" s="108"/>
      <c r="I211" s="103"/>
      <c r="J211" s="103" t="s">
        <v>837</v>
      </c>
      <c r="K211" s="103">
        <f>SUM(K209:K210)</f>
        <v>0</v>
      </c>
      <c r="L211" s="105"/>
      <c r="M211" s="103"/>
    </row>
    <row r="212" spans="3:13" ht="30" customHeight="1">
      <c r="C212" s="73"/>
      <c r="D212" s="13"/>
      <c r="E212" s="13"/>
      <c r="F212" s="107"/>
      <c r="G212" s="107"/>
      <c r="H212" s="108"/>
      <c r="I212" s="103"/>
      <c r="J212" s="103"/>
      <c r="K212" s="103"/>
      <c r="L212" s="105" t="s">
        <v>838</v>
      </c>
      <c r="M212" s="103">
        <f>SUM(M209:M211)</f>
        <v>0</v>
      </c>
    </row>
    <row r="213" spans="1:117" s="38" customFormat="1" ht="30" customHeight="1">
      <c r="A213" s="2"/>
      <c r="B213" s="41"/>
      <c r="C213" s="79"/>
      <c r="D213" s="39"/>
      <c r="E213" s="39"/>
      <c r="F213" s="131"/>
      <c r="G213" s="131"/>
      <c r="H213" s="242"/>
      <c r="I213" s="114"/>
      <c r="J213" s="114"/>
      <c r="K213" s="114"/>
      <c r="L213" s="115"/>
      <c r="M213" s="114"/>
      <c r="N213" s="4"/>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row>
    <row r="214" spans="3:13" ht="30" customHeight="1">
      <c r="C214" s="72" t="s">
        <v>996</v>
      </c>
      <c r="D214" s="6" t="s">
        <v>332</v>
      </c>
      <c r="E214" s="7" t="s">
        <v>333</v>
      </c>
      <c r="F214" s="7" t="s">
        <v>334</v>
      </c>
      <c r="G214" s="106" t="s">
        <v>335</v>
      </c>
      <c r="H214" s="7" t="s">
        <v>336</v>
      </c>
      <c r="I214" s="7" t="s">
        <v>337</v>
      </c>
      <c r="J214" s="7" t="s">
        <v>338</v>
      </c>
      <c r="K214" s="7" t="s">
        <v>339</v>
      </c>
      <c r="L214" s="14" t="s">
        <v>340</v>
      </c>
      <c r="M214" s="7" t="s">
        <v>341</v>
      </c>
    </row>
    <row r="215" spans="2:14" s="2" customFormat="1" ht="81" customHeight="1">
      <c r="B215" s="33"/>
      <c r="C215" s="9" t="s">
        <v>343</v>
      </c>
      <c r="D215" s="8" t="s">
        <v>344</v>
      </c>
      <c r="E215" s="9" t="s">
        <v>345</v>
      </c>
      <c r="F215" s="9" t="s">
        <v>346</v>
      </c>
      <c r="G215" s="179" t="s">
        <v>342</v>
      </c>
      <c r="H215" s="10" t="s">
        <v>348</v>
      </c>
      <c r="I215" s="10" t="s">
        <v>349</v>
      </c>
      <c r="J215" s="10" t="s">
        <v>350</v>
      </c>
      <c r="K215" s="10" t="s">
        <v>351</v>
      </c>
      <c r="L215" s="11" t="s">
        <v>352</v>
      </c>
      <c r="M215" s="12" t="s">
        <v>353</v>
      </c>
      <c r="N215" s="4"/>
    </row>
    <row r="216" spans="1:117" s="38" customFormat="1" ht="209.25" customHeight="1">
      <c r="A216" s="2"/>
      <c r="B216" s="33" t="s">
        <v>355</v>
      </c>
      <c r="C216" s="71" t="s">
        <v>896</v>
      </c>
      <c r="D216" s="15"/>
      <c r="E216" s="15"/>
      <c r="F216" s="106" t="s">
        <v>366</v>
      </c>
      <c r="G216" s="106">
        <v>3000</v>
      </c>
      <c r="H216" s="103"/>
      <c r="I216" s="103">
        <f>ROUND(G216*H216,2)</f>
        <v>0</v>
      </c>
      <c r="J216" s="112"/>
      <c r="K216" s="103">
        <f>ROUND(I216*J216,2)</f>
        <v>0</v>
      </c>
      <c r="L216" s="105">
        <f>ROUND(M216/G216,2)</f>
        <v>0</v>
      </c>
      <c r="M216" s="103">
        <f>ROUND(SUM(I216,K216),2)</f>
        <v>0</v>
      </c>
      <c r="N216" s="4"/>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row>
    <row r="217" spans="3:13" ht="25.5" customHeight="1">
      <c r="C217" s="73"/>
      <c r="D217" s="13"/>
      <c r="E217" s="13"/>
      <c r="F217" s="107"/>
      <c r="G217" s="107"/>
      <c r="H217" s="103" t="s">
        <v>836</v>
      </c>
      <c r="I217" s="103">
        <f>SUM(I216)</f>
        <v>0</v>
      </c>
      <c r="J217" s="103"/>
      <c r="K217" s="103"/>
      <c r="L217" s="105"/>
      <c r="M217" s="103"/>
    </row>
    <row r="218" spans="3:13" ht="25.5" customHeight="1">
      <c r="C218" s="73"/>
      <c r="D218" s="13"/>
      <c r="E218" s="13"/>
      <c r="F218" s="107"/>
      <c r="G218" s="107"/>
      <c r="H218" s="108"/>
      <c r="I218" s="103"/>
      <c r="J218" s="103" t="s">
        <v>837</v>
      </c>
      <c r="K218" s="103">
        <f>SUM(K216:K217)</f>
        <v>0</v>
      </c>
      <c r="L218" s="105"/>
      <c r="M218" s="103"/>
    </row>
    <row r="219" spans="3:13" ht="30" customHeight="1">
      <c r="C219" s="73"/>
      <c r="D219" s="13"/>
      <c r="E219" s="13"/>
      <c r="F219" s="107"/>
      <c r="G219" s="107"/>
      <c r="H219" s="108"/>
      <c r="I219" s="103"/>
      <c r="J219" s="103"/>
      <c r="K219" s="103"/>
      <c r="L219" s="105" t="s">
        <v>838</v>
      </c>
      <c r="M219" s="103">
        <f>SUM(M216:M218)</f>
        <v>0</v>
      </c>
    </row>
    <row r="220" spans="1:117" s="38" customFormat="1" ht="30" customHeight="1">
      <c r="A220" s="2"/>
      <c r="B220" s="41"/>
      <c r="C220" s="79"/>
      <c r="D220" s="39"/>
      <c r="E220" s="39"/>
      <c r="F220" s="131"/>
      <c r="G220" s="131"/>
      <c r="H220" s="242"/>
      <c r="I220" s="114"/>
      <c r="J220" s="114"/>
      <c r="K220" s="114"/>
      <c r="L220" s="115"/>
      <c r="M220" s="114"/>
      <c r="N220" s="4"/>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row>
    <row r="221" spans="3:13" ht="30" customHeight="1">
      <c r="C221" s="72" t="s">
        <v>997</v>
      </c>
      <c r="D221" s="6" t="s">
        <v>332</v>
      </c>
      <c r="E221" s="7" t="s">
        <v>333</v>
      </c>
      <c r="F221" s="7" t="s">
        <v>334</v>
      </c>
      <c r="G221" s="106" t="s">
        <v>335</v>
      </c>
      <c r="H221" s="7" t="s">
        <v>336</v>
      </c>
      <c r="I221" s="7" t="s">
        <v>337</v>
      </c>
      <c r="J221" s="7" t="s">
        <v>338</v>
      </c>
      <c r="K221" s="7" t="s">
        <v>339</v>
      </c>
      <c r="L221" s="14" t="s">
        <v>340</v>
      </c>
      <c r="M221" s="7" t="s">
        <v>341</v>
      </c>
    </row>
    <row r="222" spans="2:14" s="2" customFormat="1" ht="81" customHeight="1">
      <c r="B222" s="33"/>
      <c r="C222" s="9" t="s">
        <v>343</v>
      </c>
      <c r="D222" s="8" t="s">
        <v>344</v>
      </c>
      <c r="E222" s="9" t="s">
        <v>345</v>
      </c>
      <c r="F222" s="9" t="s">
        <v>346</v>
      </c>
      <c r="G222" s="179" t="s">
        <v>342</v>
      </c>
      <c r="H222" s="10" t="s">
        <v>348</v>
      </c>
      <c r="I222" s="10" t="s">
        <v>349</v>
      </c>
      <c r="J222" s="10" t="s">
        <v>350</v>
      </c>
      <c r="K222" s="10" t="s">
        <v>351</v>
      </c>
      <c r="L222" s="11" t="s">
        <v>352</v>
      </c>
      <c r="M222" s="12" t="s">
        <v>353</v>
      </c>
      <c r="N222" s="4"/>
    </row>
    <row r="223" spans="1:117" s="38" customFormat="1" ht="163.5" customHeight="1">
      <c r="A223" s="2"/>
      <c r="B223" s="33" t="s">
        <v>355</v>
      </c>
      <c r="C223" s="71" t="s">
        <v>107</v>
      </c>
      <c r="D223" s="15"/>
      <c r="E223" s="15"/>
      <c r="F223" s="106" t="s">
        <v>366</v>
      </c>
      <c r="G223" s="106">
        <v>10072</v>
      </c>
      <c r="H223" s="103"/>
      <c r="I223" s="103">
        <f>ROUND(G223*H223,2)</f>
        <v>0</v>
      </c>
      <c r="J223" s="112"/>
      <c r="K223" s="103">
        <f>ROUND(I223*J223,2)</f>
        <v>0</v>
      </c>
      <c r="L223" s="105">
        <f>ROUND(M223/G223,2)</f>
        <v>0</v>
      </c>
      <c r="M223" s="103">
        <f>ROUND(SUM(I223,K223),2)</f>
        <v>0</v>
      </c>
      <c r="N223" s="4"/>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row>
    <row r="224" spans="1:117" s="38" customFormat="1" ht="233.25" customHeight="1">
      <c r="A224" s="2"/>
      <c r="B224" s="33" t="s">
        <v>356</v>
      </c>
      <c r="C224" s="71" t="s">
        <v>4</v>
      </c>
      <c r="D224" s="15"/>
      <c r="E224" s="15"/>
      <c r="F224" s="106" t="s">
        <v>366</v>
      </c>
      <c r="G224" s="106">
        <v>8620</v>
      </c>
      <c r="H224" s="103"/>
      <c r="I224" s="103">
        <f>ROUND(G224*H224,2)</f>
        <v>0</v>
      </c>
      <c r="J224" s="112"/>
      <c r="K224" s="103">
        <f>ROUND(I224*J224,2)</f>
        <v>0</v>
      </c>
      <c r="L224" s="105">
        <f>ROUND(M224/G224,2)</f>
        <v>0</v>
      </c>
      <c r="M224" s="103">
        <f>ROUND(SUM(I224,K224),2)</f>
        <v>0</v>
      </c>
      <c r="N224" s="4"/>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row>
    <row r="225" spans="1:117" s="38" customFormat="1" ht="245.25" customHeight="1">
      <c r="A225" s="2"/>
      <c r="B225" s="33" t="s">
        <v>357</v>
      </c>
      <c r="C225" s="71" t="s">
        <v>256</v>
      </c>
      <c r="D225" s="305"/>
      <c r="E225" s="15"/>
      <c r="F225" s="106" t="s">
        <v>366</v>
      </c>
      <c r="G225" s="106">
        <v>2224</v>
      </c>
      <c r="H225" s="103"/>
      <c r="I225" s="103">
        <f>ROUND(G225*H225,2)</f>
        <v>0</v>
      </c>
      <c r="J225" s="112"/>
      <c r="K225" s="103">
        <f>ROUND(I225*J225,2)</f>
        <v>0</v>
      </c>
      <c r="L225" s="105">
        <f>ROUND(M225/G225,2)</f>
        <v>0</v>
      </c>
      <c r="M225" s="103">
        <f>ROUND(SUM(I225,K225),2)</f>
        <v>0</v>
      </c>
      <c r="N225" s="4"/>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row>
    <row r="226" spans="1:117" s="38" customFormat="1" ht="83.25" customHeight="1">
      <c r="A226" s="2"/>
      <c r="B226" s="33"/>
      <c r="C226" s="330" t="s">
        <v>3</v>
      </c>
      <c r="D226" s="306"/>
      <c r="E226" s="15"/>
      <c r="F226" s="106"/>
      <c r="G226" s="106"/>
      <c r="H226" s="103"/>
      <c r="I226" s="103"/>
      <c r="J226" s="112"/>
      <c r="K226" s="103"/>
      <c r="L226" s="105"/>
      <c r="M226" s="103"/>
      <c r="N226" s="4"/>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row>
    <row r="227" spans="3:13" ht="25.5" customHeight="1">
      <c r="C227" s="73"/>
      <c r="D227" s="13"/>
      <c r="E227" s="13"/>
      <c r="F227" s="107"/>
      <c r="G227" s="107"/>
      <c r="H227" s="103" t="s">
        <v>836</v>
      </c>
      <c r="I227" s="103">
        <f>SUM(I223:I225)</f>
        <v>0</v>
      </c>
      <c r="J227" s="103"/>
      <c r="K227" s="103"/>
      <c r="L227" s="105"/>
      <c r="M227" s="103"/>
    </row>
    <row r="228" spans="3:13" ht="25.5" customHeight="1">
      <c r="C228" s="73"/>
      <c r="D228" s="13"/>
      <c r="E228" s="13"/>
      <c r="F228" s="107"/>
      <c r="G228" s="107"/>
      <c r="H228" s="108"/>
      <c r="I228" s="103"/>
      <c r="J228" s="103" t="s">
        <v>837</v>
      </c>
      <c r="K228" s="103">
        <f>SUM(K223:K227)</f>
        <v>0</v>
      </c>
      <c r="L228" s="105"/>
      <c r="M228" s="103"/>
    </row>
    <row r="229" spans="3:13" ht="30" customHeight="1">
      <c r="C229" s="73"/>
      <c r="D229" s="13"/>
      <c r="E229" s="13"/>
      <c r="F229" s="107"/>
      <c r="G229" s="107"/>
      <c r="H229" s="108"/>
      <c r="I229" s="103"/>
      <c r="J229" s="103"/>
      <c r="K229" s="103"/>
      <c r="L229" s="105" t="s">
        <v>838</v>
      </c>
      <c r="M229" s="103">
        <f>SUM(M223:M228)</f>
        <v>0</v>
      </c>
    </row>
    <row r="230" spans="1:117" s="38" customFormat="1" ht="30" customHeight="1">
      <c r="A230" s="2"/>
      <c r="B230" s="41"/>
      <c r="C230" s="79"/>
      <c r="D230" s="39"/>
      <c r="E230" s="39"/>
      <c r="F230" s="131"/>
      <c r="G230" s="131"/>
      <c r="H230" s="242"/>
      <c r="I230" s="114"/>
      <c r="J230" s="114"/>
      <c r="K230" s="114"/>
      <c r="L230" s="115"/>
      <c r="M230" s="114"/>
      <c r="N230" s="4"/>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row>
    <row r="231" spans="3:13" ht="30" customHeight="1">
      <c r="C231" s="72" t="s">
        <v>447</v>
      </c>
      <c r="D231" s="6" t="s">
        <v>332</v>
      </c>
      <c r="E231" s="7" t="s">
        <v>333</v>
      </c>
      <c r="F231" s="7" t="s">
        <v>334</v>
      </c>
      <c r="G231" s="106" t="s">
        <v>335</v>
      </c>
      <c r="H231" s="7" t="s">
        <v>336</v>
      </c>
      <c r="I231" s="7" t="s">
        <v>337</v>
      </c>
      <c r="J231" s="7" t="s">
        <v>338</v>
      </c>
      <c r="K231" s="7" t="s">
        <v>339</v>
      </c>
      <c r="L231" s="14" t="s">
        <v>340</v>
      </c>
      <c r="M231" s="7" t="s">
        <v>341</v>
      </c>
    </row>
    <row r="232" spans="3:13" ht="81" customHeight="1">
      <c r="C232" s="9" t="s">
        <v>343</v>
      </c>
      <c r="D232" s="8" t="s">
        <v>344</v>
      </c>
      <c r="E232" s="9" t="s">
        <v>345</v>
      </c>
      <c r="F232" s="9" t="s">
        <v>346</v>
      </c>
      <c r="G232" s="179" t="s">
        <v>342</v>
      </c>
      <c r="H232" s="10" t="s">
        <v>348</v>
      </c>
      <c r="I232" s="10" t="s">
        <v>349</v>
      </c>
      <c r="J232" s="10" t="s">
        <v>350</v>
      </c>
      <c r="K232" s="10" t="s">
        <v>351</v>
      </c>
      <c r="L232" s="11" t="s">
        <v>352</v>
      </c>
      <c r="M232" s="12" t="s">
        <v>353</v>
      </c>
    </row>
    <row r="233" spans="2:13" ht="234.75" customHeight="1">
      <c r="B233" s="33" t="s">
        <v>355</v>
      </c>
      <c r="C233" s="71" t="s">
        <v>8</v>
      </c>
      <c r="D233" s="15"/>
      <c r="E233" s="15"/>
      <c r="F233" s="106" t="s">
        <v>366</v>
      </c>
      <c r="G233" s="106">
        <v>9600</v>
      </c>
      <c r="H233" s="103"/>
      <c r="I233" s="103">
        <f>ROUND(G233*H233,2)</f>
        <v>0</v>
      </c>
      <c r="J233" s="112"/>
      <c r="K233" s="103">
        <f>ROUND(I233*J233,2)</f>
        <v>0</v>
      </c>
      <c r="L233" s="105">
        <f>ROUND(M233/G233,2)</f>
        <v>0</v>
      </c>
      <c r="M233" s="103">
        <f>ROUND(SUM(I233,K233),2)</f>
        <v>0</v>
      </c>
    </row>
    <row r="234" spans="3:13" ht="198.75" customHeight="1">
      <c r="C234" s="292" t="s">
        <v>5</v>
      </c>
      <c r="D234" s="13"/>
      <c r="E234" s="13"/>
      <c r="F234" s="107"/>
      <c r="G234" s="107"/>
      <c r="H234" s="103" t="s">
        <v>836</v>
      </c>
      <c r="I234" s="103">
        <f>SUM(I233)</f>
        <v>0</v>
      </c>
      <c r="J234" s="103"/>
      <c r="K234" s="103"/>
      <c r="L234" s="105"/>
      <c r="M234" s="103"/>
    </row>
    <row r="235" spans="3:13" ht="25.5" customHeight="1">
      <c r="C235" s="73"/>
      <c r="D235" s="13"/>
      <c r="E235" s="13"/>
      <c r="F235" s="107"/>
      <c r="G235" s="107"/>
      <c r="H235" s="108"/>
      <c r="I235" s="103"/>
      <c r="J235" s="103" t="s">
        <v>837</v>
      </c>
      <c r="K235" s="103">
        <f>SUM(K233:K234)</f>
        <v>0</v>
      </c>
      <c r="L235" s="105"/>
      <c r="M235" s="103"/>
    </row>
    <row r="236" spans="3:13" ht="30" customHeight="1">
      <c r="C236" s="73"/>
      <c r="D236" s="13"/>
      <c r="E236" s="13"/>
      <c r="F236" s="107"/>
      <c r="G236" s="107"/>
      <c r="H236" s="108"/>
      <c r="I236" s="103"/>
      <c r="J236" s="103"/>
      <c r="K236" s="103"/>
      <c r="L236" s="105" t="s">
        <v>838</v>
      </c>
      <c r="M236" s="103">
        <f>SUM(M233:M235)</f>
        <v>0</v>
      </c>
    </row>
    <row r="237" spans="1:117" s="38" customFormat="1" ht="30" customHeight="1">
      <c r="A237" s="2"/>
      <c r="B237" s="41"/>
      <c r="C237" s="79"/>
      <c r="D237" s="39"/>
      <c r="E237" s="39"/>
      <c r="F237" s="131"/>
      <c r="G237" s="131"/>
      <c r="H237" s="242"/>
      <c r="I237" s="114"/>
      <c r="J237" s="114"/>
      <c r="K237" s="114"/>
      <c r="L237" s="115"/>
      <c r="M237" s="114"/>
      <c r="N237" s="4"/>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row>
    <row r="238" spans="3:13" ht="30" customHeight="1">
      <c r="C238" s="72" t="s">
        <v>442</v>
      </c>
      <c r="D238" s="6" t="s">
        <v>332</v>
      </c>
      <c r="E238" s="7" t="s">
        <v>333</v>
      </c>
      <c r="F238" s="7" t="s">
        <v>334</v>
      </c>
      <c r="G238" s="106" t="s">
        <v>335</v>
      </c>
      <c r="H238" s="7" t="s">
        <v>336</v>
      </c>
      <c r="I238" s="7" t="s">
        <v>337</v>
      </c>
      <c r="J238" s="7" t="s">
        <v>338</v>
      </c>
      <c r="K238" s="7" t="s">
        <v>339</v>
      </c>
      <c r="L238" s="14" t="s">
        <v>340</v>
      </c>
      <c r="M238" s="7" t="s">
        <v>341</v>
      </c>
    </row>
    <row r="239" spans="3:13" ht="93" customHeight="1">
      <c r="C239" s="9" t="s">
        <v>343</v>
      </c>
      <c r="D239" s="8" t="s">
        <v>344</v>
      </c>
      <c r="E239" s="9" t="s">
        <v>345</v>
      </c>
      <c r="F239" s="9" t="s">
        <v>346</v>
      </c>
      <c r="G239" s="179" t="s">
        <v>342</v>
      </c>
      <c r="H239" s="10" t="s">
        <v>348</v>
      </c>
      <c r="I239" s="10" t="s">
        <v>349</v>
      </c>
      <c r="J239" s="10" t="s">
        <v>350</v>
      </c>
      <c r="K239" s="10" t="s">
        <v>351</v>
      </c>
      <c r="L239" s="11" t="s">
        <v>352</v>
      </c>
      <c r="M239" s="12" t="s">
        <v>353</v>
      </c>
    </row>
    <row r="240" spans="2:13" ht="38.25" customHeight="1">
      <c r="B240" s="33" t="s">
        <v>355</v>
      </c>
      <c r="C240" s="71" t="s">
        <v>623</v>
      </c>
      <c r="D240" s="15"/>
      <c r="E240" s="15"/>
      <c r="F240" s="106" t="s">
        <v>366</v>
      </c>
      <c r="G240" s="106">
        <v>55</v>
      </c>
      <c r="H240" s="103"/>
      <c r="I240" s="103">
        <f>ROUND(G240*H240,2)</f>
        <v>0</v>
      </c>
      <c r="J240" s="112"/>
      <c r="K240" s="103">
        <f>ROUND(I240*J240,2)</f>
        <v>0</v>
      </c>
      <c r="L240" s="105">
        <f>ROUND(M240/G240,2)</f>
        <v>0</v>
      </c>
      <c r="M240" s="103">
        <f>ROUND(SUM(I240,K240),2)</f>
        <v>0</v>
      </c>
    </row>
    <row r="241" spans="3:13" ht="25.5" customHeight="1">
      <c r="C241" s="73"/>
      <c r="D241" s="13"/>
      <c r="E241" s="13"/>
      <c r="F241" s="107"/>
      <c r="G241" s="107"/>
      <c r="H241" s="103" t="s">
        <v>836</v>
      </c>
      <c r="I241" s="103">
        <f>SUM(I240)</f>
        <v>0</v>
      </c>
      <c r="J241" s="103"/>
      <c r="K241" s="103"/>
      <c r="L241" s="105"/>
      <c r="M241" s="103"/>
    </row>
    <row r="242" spans="3:13" ht="25.5" customHeight="1">
      <c r="C242" s="73"/>
      <c r="D242" s="13"/>
      <c r="E242" s="13"/>
      <c r="F242" s="107"/>
      <c r="G242" s="107"/>
      <c r="H242" s="108"/>
      <c r="I242" s="103"/>
      <c r="J242" s="103" t="s">
        <v>837</v>
      </c>
      <c r="K242" s="103">
        <f>SUM(K240:K241)</f>
        <v>0</v>
      </c>
      <c r="L242" s="105"/>
      <c r="M242" s="103"/>
    </row>
    <row r="243" spans="3:13" ht="30" customHeight="1">
      <c r="C243" s="73"/>
      <c r="D243" s="13"/>
      <c r="E243" s="13"/>
      <c r="F243" s="107"/>
      <c r="G243" s="107"/>
      <c r="H243" s="108"/>
      <c r="I243" s="103"/>
      <c r="J243" s="103"/>
      <c r="K243" s="103"/>
      <c r="L243" s="105" t="s">
        <v>838</v>
      </c>
      <c r="M243" s="103">
        <f>SUM(M240:M242)</f>
        <v>0</v>
      </c>
    </row>
    <row r="244" spans="1:117" s="38" customFormat="1" ht="30" customHeight="1">
      <c r="A244" s="2"/>
      <c r="B244" s="41"/>
      <c r="C244" s="79"/>
      <c r="D244" s="39"/>
      <c r="E244" s="39"/>
      <c r="F244" s="131"/>
      <c r="G244" s="131"/>
      <c r="H244" s="242"/>
      <c r="I244" s="114"/>
      <c r="J244" s="114"/>
      <c r="K244" s="114"/>
      <c r="L244" s="115"/>
      <c r="M244" s="114"/>
      <c r="N244" s="4"/>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row>
    <row r="245" spans="2:14" s="2" customFormat="1" ht="30" customHeight="1">
      <c r="B245" s="33"/>
      <c r="C245" s="72" t="s">
        <v>443</v>
      </c>
      <c r="D245" s="6" t="s">
        <v>332</v>
      </c>
      <c r="E245" s="7" t="s">
        <v>333</v>
      </c>
      <c r="F245" s="7" t="s">
        <v>334</v>
      </c>
      <c r="G245" s="106" t="s">
        <v>335</v>
      </c>
      <c r="H245" s="7" t="s">
        <v>336</v>
      </c>
      <c r="I245" s="7" t="s">
        <v>337</v>
      </c>
      <c r="J245" s="7" t="s">
        <v>338</v>
      </c>
      <c r="K245" s="7" t="s">
        <v>339</v>
      </c>
      <c r="L245" s="14" t="s">
        <v>340</v>
      </c>
      <c r="M245" s="7" t="s">
        <v>341</v>
      </c>
      <c r="N245" s="4"/>
    </row>
    <row r="246" spans="2:14" s="2" customFormat="1" ht="81" customHeight="1">
      <c r="B246" s="33"/>
      <c r="C246" s="9" t="s">
        <v>343</v>
      </c>
      <c r="D246" s="8" t="s">
        <v>344</v>
      </c>
      <c r="E246" s="9" t="s">
        <v>345</v>
      </c>
      <c r="F246" s="9" t="s">
        <v>346</v>
      </c>
      <c r="G246" s="179" t="s">
        <v>342</v>
      </c>
      <c r="H246" s="10" t="s">
        <v>348</v>
      </c>
      <c r="I246" s="10" t="s">
        <v>349</v>
      </c>
      <c r="J246" s="10" t="s">
        <v>350</v>
      </c>
      <c r="K246" s="10" t="s">
        <v>351</v>
      </c>
      <c r="L246" s="11" t="s">
        <v>352</v>
      </c>
      <c r="M246" s="12" t="s">
        <v>353</v>
      </c>
      <c r="N246" s="4"/>
    </row>
    <row r="247" spans="1:117" s="38" customFormat="1" ht="126.75" customHeight="1">
      <c r="A247" s="2"/>
      <c r="B247" s="33" t="s">
        <v>355</v>
      </c>
      <c r="C247" s="71" t="s">
        <v>890</v>
      </c>
      <c r="D247" s="15"/>
      <c r="E247" s="15"/>
      <c r="F247" s="106" t="s">
        <v>366</v>
      </c>
      <c r="G247" s="106">
        <v>1647</v>
      </c>
      <c r="H247" s="103"/>
      <c r="I247" s="103">
        <f>ROUND(G247*H247,2)</f>
        <v>0</v>
      </c>
      <c r="J247" s="112"/>
      <c r="K247" s="103">
        <f>ROUND(I247*J247,2)</f>
        <v>0</v>
      </c>
      <c r="L247" s="105">
        <f>ROUND(M247/G247,2)</f>
        <v>0</v>
      </c>
      <c r="M247" s="103">
        <f>ROUND(SUM(I247,K247),2)</f>
        <v>0</v>
      </c>
      <c r="N247" s="4"/>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row>
    <row r="248" spans="3:13" ht="25.5" customHeight="1">
      <c r="C248" s="73"/>
      <c r="D248" s="13"/>
      <c r="E248" s="13"/>
      <c r="F248" s="107"/>
      <c r="G248" s="107"/>
      <c r="H248" s="103" t="s">
        <v>836</v>
      </c>
      <c r="I248" s="103">
        <f>SUM(I247)</f>
        <v>0</v>
      </c>
      <c r="J248" s="103"/>
      <c r="K248" s="103"/>
      <c r="L248" s="105"/>
      <c r="M248" s="103"/>
    </row>
    <row r="249" spans="3:13" ht="25.5" customHeight="1">
      <c r="C249" s="73"/>
      <c r="D249" s="13"/>
      <c r="E249" s="13"/>
      <c r="F249" s="107"/>
      <c r="G249" s="107"/>
      <c r="H249" s="108"/>
      <c r="I249" s="103"/>
      <c r="J249" s="103" t="s">
        <v>837</v>
      </c>
      <c r="K249" s="103">
        <f>SUM(K247:K248)</f>
        <v>0</v>
      </c>
      <c r="L249" s="105"/>
      <c r="M249" s="103"/>
    </row>
    <row r="250" spans="3:13" ht="30" customHeight="1">
      <c r="C250" s="73"/>
      <c r="D250" s="13"/>
      <c r="E250" s="13"/>
      <c r="F250" s="107"/>
      <c r="G250" s="107"/>
      <c r="H250" s="108"/>
      <c r="I250" s="103"/>
      <c r="J250" s="103"/>
      <c r="K250" s="103"/>
      <c r="L250" s="105" t="s">
        <v>838</v>
      </c>
      <c r="M250" s="103">
        <f>SUM(M247:M249)</f>
        <v>0</v>
      </c>
    </row>
    <row r="251" spans="1:117" s="38" customFormat="1" ht="30" customHeight="1">
      <c r="A251" s="2"/>
      <c r="B251" s="41"/>
      <c r="C251" s="79"/>
      <c r="D251" s="39"/>
      <c r="E251" s="39"/>
      <c r="F251" s="131"/>
      <c r="G251" s="131"/>
      <c r="H251" s="242"/>
      <c r="I251" s="114"/>
      <c r="J251" s="114"/>
      <c r="K251" s="114"/>
      <c r="L251" s="115"/>
      <c r="M251" s="114"/>
      <c r="N251" s="4"/>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row>
    <row r="252" spans="2:14" s="2" customFormat="1" ht="30" customHeight="1">
      <c r="B252" s="33"/>
      <c r="C252" s="72" t="s">
        <v>444</v>
      </c>
      <c r="D252" s="6" t="s">
        <v>332</v>
      </c>
      <c r="E252" s="7" t="s">
        <v>333</v>
      </c>
      <c r="F252" s="7" t="s">
        <v>334</v>
      </c>
      <c r="G252" s="106" t="s">
        <v>335</v>
      </c>
      <c r="H252" s="7" t="s">
        <v>336</v>
      </c>
      <c r="I252" s="7" t="s">
        <v>337</v>
      </c>
      <c r="J252" s="7" t="s">
        <v>338</v>
      </c>
      <c r="K252" s="7" t="s">
        <v>339</v>
      </c>
      <c r="L252" s="14" t="s">
        <v>340</v>
      </c>
      <c r="M252" s="7" t="s">
        <v>341</v>
      </c>
      <c r="N252" s="4"/>
    </row>
    <row r="253" spans="2:14" s="2" customFormat="1" ht="81" customHeight="1">
      <c r="B253" s="33"/>
      <c r="C253" s="9" t="s">
        <v>343</v>
      </c>
      <c r="D253" s="8" t="s">
        <v>344</v>
      </c>
      <c r="E253" s="9" t="s">
        <v>345</v>
      </c>
      <c r="F253" s="9" t="s">
        <v>346</v>
      </c>
      <c r="G253" s="179" t="s">
        <v>342</v>
      </c>
      <c r="H253" s="10" t="s">
        <v>348</v>
      </c>
      <c r="I253" s="10" t="s">
        <v>349</v>
      </c>
      <c r="J253" s="10" t="s">
        <v>350</v>
      </c>
      <c r="K253" s="10" t="s">
        <v>351</v>
      </c>
      <c r="L253" s="11" t="s">
        <v>352</v>
      </c>
      <c r="M253" s="12" t="s">
        <v>353</v>
      </c>
      <c r="N253" s="4"/>
    </row>
    <row r="254" spans="2:14" s="2" customFormat="1" ht="77.25" customHeight="1">
      <c r="B254" s="33" t="s">
        <v>355</v>
      </c>
      <c r="C254" s="182" t="s">
        <v>9</v>
      </c>
      <c r="D254" s="287"/>
      <c r="E254" s="15"/>
      <c r="F254" s="106" t="s">
        <v>366</v>
      </c>
      <c r="G254" s="106">
        <v>342</v>
      </c>
      <c r="H254" s="103"/>
      <c r="I254" s="103">
        <f>ROUND(G254*H254,2)</f>
        <v>0</v>
      </c>
      <c r="J254" s="112"/>
      <c r="K254" s="103">
        <f>ROUND(I254*J254,2)</f>
        <v>0</v>
      </c>
      <c r="L254" s="105">
        <f>ROUND(M254/G254,2)</f>
        <v>0</v>
      </c>
      <c r="M254" s="103">
        <f>ROUND(SUM(I254,K254),2)</f>
        <v>0</v>
      </c>
      <c r="N254" s="4"/>
    </row>
    <row r="255" spans="3:13" ht="25.5" customHeight="1">
      <c r="C255" s="73"/>
      <c r="D255" s="13"/>
      <c r="E255" s="13"/>
      <c r="F255" s="107"/>
      <c r="G255" s="107"/>
      <c r="H255" s="103" t="s">
        <v>836</v>
      </c>
      <c r="I255" s="103">
        <f>SUM(I254)</f>
        <v>0</v>
      </c>
      <c r="J255" s="103"/>
      <c r="K255" s="103"/>
      <c r="L255" s="105"/>
      <c r="M255" s="103"/>
    </row>
    <row r="256" spans="3:13" ht="25.5" customHeight="1">
      <c r="C256" s="73"/>
      <c r="D256" s="13"/>
      <c r="E256" s="13"/>
      <c r="F256" s="107"/>
      <c r="G256" s="107"/>
      <c r="H256" s="108"/>
      <c r="I256" s="103"/>
      <c r="J256" s="103" t="s">
        <v>837</v>
      </c>
      <c r="K256" s="103">
        <f>SUM(K254:K255)</f>
        <v>0</v>
      </c>
      <c r="L256" s="105"/>
      <c r="M256" s="103"/>
    </row>
    <row r="257" spans="3:13" ht="30" customHeight="1">
      <c r="C257" s="73"/>
      <c r="D257" s="13"/>
      <c r="E257" s="13"/>
      <c r="F257" s="107"/>
      <c r="G257" s="107"/>
      <c r="H257" s="108"/>
      <c r="I257" s="103"/>
      <c r="J257" s="103"/>
      <c r="K257" s="103"/>
      <c r="L257" s="105" t="s">
        <v>838</v>
      </c>
      <c r="M257" s="103">
        <f>SUM(M254:M256)</f>
        <v>0</v>
      </c>
    </row>
    <row r="258" spans="1:117" s="38" customFormat="1" ht="30" customHeight="1">
      <c r="A258" s="2"/>
      <c r="B258" s="41"/>
      <c r="C258" s="79"/>
      <c r="D258" s="39"/>
      <c r="E258" s="39"/>
      <c r="F258" s="131"/>
      <c r="G258" s="131"/>
      <c r="H258" s="242"/>
      <c r="I258" s="114"/>
      <c r="J258" s="114"/>
      <c r="K258" s="114"/>
      <c r="L258" s="115"/>
      <c r="M258" s="114"/>
      <c r="N258" s="4"/>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row>
    <row r="259" spans="3:13" ht="30" customHeight="1">
      <c r="C259" s="72" t="s">
        <v>445</v>
      </c>
      <c r="D259" s="6" t="s">
        <v>332</v>
      </c>
      <c r="E259" s="7" t="s">
        <v>333</v>
      </c>
      <c r="F259" s="7" t="s">
        <v>334</v>
      </c>
      <c r="G259" s="106" t="s">
        <v>335</v>
      </c>
      <c r="H259" s="7" t="s">
        <v>336</v>
      </c>
      <c r="I259" s="7" t="s">
        <v>337</v>
      </c>
      <c r="J259" s="7" t="s">
        <v>338</v>
      </c>
      <c r="K259" s="7" t="s">
        <v>339</v>
      </c>
      <c r="L259" s="14" t="s">
        <v>340</v>
      </c>
      <c r="M259" s="7" t="s">
        <v>341</v>
      </c>
    </row>
    <row r="260" spans="3:13" ht="81" customHeight="1">
      <c r="C260" s="9" t="s">
        <v>343</v>
      </c>
      <c r="D260" s="8" t="s">
        <v>344</v>
      </c>
      <c r="E260" s="9" t="s">
        <v>345</v>
      </c>
      <c r="F260" s="9" t="s">
        <v>346</v>
      </c>
      <c r="G260" s="179" t="s">
        <v>342</v>
      </c>
      <c r="H260" s="10" t="s">
        <v>348</v>
      </c>
      <c r="I260" s="10" t="s">
        <v>349</v>
      </c>
      <c r="J260" s="10" t="s">
        <v>350</v>
      </c>
      <c r="K260" s="10" t="s">
        <v>351</v>
      </c>
      <c r="L260" s="11" t="s">
        <v>352</v>
      </c>
      <c r="M260" s="12" t="s">
        <v>353</v>
      </c>
    </row>
    <row r="261" spans="2:13" ht="216.75" customHeight="1">
      <c r="B261" s="33" t="s">
        <v>355</v>
      </c>
      <c r="C261" s="71" t="s">
        <v>100</v>
      </c>
      <c r="D261" s="15"/>
      <c r="E261" s="15"/>
      <c r="F261" s="106" t="s">
        <v>366</v>
      </c>
      <c r="G261" s="106">
        <v>440</v>
      </c>
      <c r="H261" s="103"/>
      <c r="I261" s="103">
        <f>ROUND(G261*H261,2)</f>
        <v>0</v>
      </c>
      <c r="J261" s="112"/>
      <c r="K261" s="103">
        <f>ROUND(I261*J261,2)</f>
        <v>0</v>
      </c>
      <c r="L261" s="105">
        <f>ROUND(M261/G261,2)</f>
        <v>0</v>
      </c>
      <c r="M261" s="103">
        <f>ROUND(SUM(I261,K261),2)</f>
        <v>0</v>
      </c>
    </row>
    <row r="262" spans="3:13" ht="25.5" customHeight="1">
      <c r="C262" s="73"/>
      <c r="D262" s="13"/>
      <c r="E262" s="13"/>
      <c r="F262" s="107"/>
      <c r="G262" s="107"/>
      <c r="H262" s="103" t="s">
        <v>836</v>
      </c>
      <c r="I262" s="103">
        <f>SUM(I261)</f>
        <v>0</v>
      </c>
      <c r="J262" s="103"/>
      <c r="K262" s="103"/>
      <c r="L262" s="105"/>
      <c r="M262" s="103"/>
    </row>
    <row r="263" spans="3:13" ht="25.5" customHeight="1">
      <c r="C263" s="73"/>
      <c r="D263" s="13"/>
      <c r="E263" s="13"/>
      <c r="F263" s="107"/>
      <c r="G263" s="107"/>
      <c r="H263" s="108"/>
      <c r="I263" s="103"/>
      <c r="J263" s="103" t="s">
        <v>837</v>
      </c>
      <c r="K263" s="103">
        <f>SUM(K261:K262)</f>
        <v>0</v>
      </c>
      <c r="L263" s="105"/>
      <c r="M263" s="103"/>
    </row>
    <row r="264" spans="3:13" ht="30" customHeight="1">
      <c r="C264" s="73"/>
      <c r="D264" s="13"/>
      <c r="E264" s="13"/>
      <c r="F264" s="107"/>
      <c r="G264" s="107"/>
      <c r="H264" s="108"/>
      <c r="I264" s="103"/>
      <c r="J264" s="103"/>
      <c r="K264" s="103"/>
      <c r="L264" s="105" t="s">
        <v>838</v>
      </c>
      <c r="M264" s="103">
        <f>SUM(M261:M263)</f>
        <v>0</v>
      </c>
    </row>
    <row r="265" spans="1:117" s="38" customFormat="1" ht="30" customHeight="1">
      <c r="A265" s="2"/>
      <c r="B265" s="41"/>
      <c r="C265" s="79"/>
      <c r="D265" s="39"/>
      <c r="E265" s="39"/>
      <c r="F265" s="131"/>
      <c r="G265" s="131"/>
      <c r="H265" s="242"/>
      <c r="I265" s="114"/>
      <c r="J265" s="114"/>
      <c r="K265" s="114"/>
      <c r="L265" s="115"/>
      <c r="M265" s="114"/>
      <c r="N265" s="4"/>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row>
    <row r="266" spans="3:13" ht="30" customHeight="1">
      <c r="C266" s="72" t="s">
        <v>446</v>
      </c>
      <c r="D266" s="6" t="s">
        <v>332</v>
      </c>
      <c r="E266" s="7" t="s">
        <v>333</v>
      </c>
      <c r="F266" s="7" t="s">
        <v>334</v>
      </c>
      <c r="G266" s="106" t="s">
        <v>335</v>
      </c>
      <c r="H266" s="7" t="s">
        <v>336</v>
      </c>
      <c r="I266" s="7" t="s">
        <v>337</v>
      </c>
      <c r="J266" s="7" t="s">
        <v>338</v>
      </c>
      <c r="K266" s="7" t="s">
        <v>339</v>
      </c>
      <c r="L266" s="14" t="s">
        <v>340</v>
      </c>
      <c r="M266" s="7" t="s">
        <v>341</v>
      </c>
    </row>
    <row r="267" spans="3:13" ht="81" customHeight="1">
      <c r="C267" s="9" t="s">
        <v>343</v>
      </c>
      <c r="D267" s="8" t="s">
        <v>344</v>
      </c>
      <c r="E267" s="9" t="s">
        <v>345</v>
      </c>
      <c r="F267" s="9" t="s">
        <v>346</v>
      </c>
      <c r="G267" s="179" t="s">
        <v>342</v>
      </c>
      <c r="H267" s="10" t="s">
        <v>348</v>
      </c>
      <c r="I267" s="10" t="s">
        <v>349</v>
      </c>
      <c r="J267" s="10" t="s">
        <v>350</v>
      </c>
      <c r="K267" s="10" t="s">
        <v>351</v>
      </c>
      <c r="L267" s="11" t="s">
        <v>352</v>
      </c>
      <c r="M267" s="12" t="s">
        <v>353</v>
      </c>
    </row>
    <row r="268" spans="2:13" ht="118.5" customHeight="1">
      <c r="B268" s="33" t="s">
        <v>355</v>
      </c>
      <c r="C268" s="71" t="s">
        <v>101</v>
      </c>
      <c r="D268" s="15"/>
      <c r="E268" s="15"/>
      <c r="F268" s="106" t="s">
        <v>366</v>
      </c>
      <c r="G268" s="106">
        <v>2120</v>
      </c>
      <c r="H268" s="103"/>
      <c r="I268" s="103">
        <f>ROUND(G268*H268,2)</f>
        <v>0</v>
      </c>
      <c r="J268" s="112"/>
      <c r="K268" s="103">
        <f>ROUND(I268*J268,2)</f>
        <v>0</v>
      </c>
      <c r="L268" s="105">
        <f>ROUND(M268/G268,2)</f>
        <v>0</v>
      </c>
      <c r="M268" s="103">
        <f>ROUND(SUM(I268,K268),2)</f>
        <v>0</v>
      </c>
    </row>
    <row r="269" spans="3:13" ht="25.5" customHeight="1">
      <c r="C269" s="73"/>
      <c r="D269" s="13"/>
      <c r="E269" s="13"/>
      <c r="F269" s="107"/>
      <c r="G269" s="107"/>
      <c r="H269" s="103" t="s">
        <v>836</v>
      </c>
      <c r="I269" s="103">
        <f>SUM(I268)</f>
        <v>0</v>
      </c>
      <c r="J269" s="103"/>
      <c r="K269" s="103"/>
      <c r="L269" s="105"/>
      <c r="M269" s="103"/>
    </row>
    <row r="270" spans="3:13" ht="25.5" customHeight="1">
      <c r="C270" s="73"/>
      <c r="D270" s="13"/>
      <c r="E270" s="13"/>
      <c r="F270" s="107"/>
      <c r="G270" s="107"/>
      <c r="H270" s="108"/>
      <c r="I270" s="103"/>
      <c r="J270" s="103" t="s">
        <v>837</v>
      </c>
      <c r="K270" s="103">
        <f>SUM(K268:K269)</f>
        <v>0</v>
      </c>
      <c r="L270" s="105"/>
      <c r="M270" s="103"/>
    </row>
    <row r="271" spans="3:13" ht="30" customHeight="1">
      <c r="C271" s="73"/>
      <c r="D271" s="13"/>
      <c r="E271" s="13"/>
      <c r="F271" s="107"/>
      <c r="G271" s="107"/>
      <c r="H271" s="108"/>
      <c r="I271" s="103"/>
      <c r="J271" s="103"/>
      <c r="K271" s="103"/>
      <c r="L271" s="105" t="s">
        <v>838</v>
      </c>
      <c r="M271" s="103">
        <f>SUM(M268:M270)</f>
        <v>0</v>
      </c>
    </row>
    <row r="272" spans="1:117" s="38" customFormat="1" ht="30" customHeight="1">
      <c r="A272" s="2"/>
      <c r="B272" s="41"/>
      <c r="C272" s="79"/>
      <c r="D272" s="39"/>
      <c r="E272" s="39"/>
      <c r="F272" s="131"/>
      <c r="G272" s="131"/>
      <c r="H272" s="242"/>
      <c r="I272" s="114"/>
      <c r="J272" s="114"/>
      <c r="K272" s="114"/>
      <c r="L272" s="115"/>
      <c r="M272" s="114"/>
      <c r="N272" s="4"/>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row>
    <row r="273" spans="3:13" ht="30" customHeight="1">
      <c r="C273" s="72" t="s">
        <v>415</v>
      </c>
      <c r="D273" s="6" t="s">
        <v>332</v>
      </c>
      <c r="E273" s="7" t="s">
        <v>333</v>
      </c>
      <c r="F273" s="7" t="s">
        <v>334</v>
      </c>
      <c r="G273" s="106" t="s">
        <v>335</v>
      </c>
      <c r="H273" s="7" t="s">
        <v>336</v>
      </c>
      <c r="I273" s="7" t="s">
        <v>337</v>
      </c>
      <c r="J273" s="7" t="s">
        <v>338</v>
      </c>
      <c r="K273" s="7" t="s">
        <v>339</v>
      </c>
      <c r="L273" s="14" t="s">
        <v>340</v>
      </c>
      <c r="M273" s="7" t="s">
        <v>341</v>
      </c>
    </row>
    <row r="274" spans="3:13" ht="81" customHeight="1">
      <c r="C274" s="9" t="s">
        <v>343</v>
      </c>
      <c r="D274" s="8" t="s">
        <v>344</v>
      </c>
      <c r="E274" s="9" t="s">
        <v>345</v>
      </c>
      <c r="F274" s="9" t="s">
        <v>346</v>
      </c>
      <c r="G274" s="179" t="s">
        <v>342</v>
      </c>
      <c r="H274" s="10" t="s">
        <v>348</v>
      </c>
      <c r="I274" s="10" t="s">
        <v>349</v>
      </c>
      <c r="J274" s="10" t="s">
        <v>350</v>
      </c>
      <c r="K274" s="10" t="s">
        <v>351</v>
      </c>
      <c r="L274" s="11" t="s">
        <v>352</v>
      </c>
      <c r="M274" s="12" t="s">
        <v>353</v>
      </c>
    </row>
    <row r="275" spans="2:13" ht="73.5" customHeight="1">
      <c r="B275" s="33" t="s">
        <v>355</v>
      </c>
      <c r="C275" s="71" t="s">
        <v>102</v>
      </c>
      <c r="D275" s="15"/>
      <c r="E275" s="15"/>
      <c r="F275" s="106" t="s">
        <v>366</v>
      </c>
      <c r="G275" s="106">
        <v>19800</v>
      </c>
      <c r="H275" s="103"/>
      <c r="I275" s="103">
        <f aca="true" t="shared" si="8" ref="I275:I284">ROUND(G275*H275,2)</f>
        <v>0</v>
      </c>
      <c r="J275" s="112"/>
      <c r="K275" s="103">
        <f aca="true" t="shared" si="9" ref="K275:K284">ROUND(I275*J275,2)</f>
        <v>0</v>
      </c>
      <c r="L275" s="105">
        <f aca="true" t="shared" si="10" ref="L275:L284">ROUND(M275/G275,2)</f>
        <v>0</v>
      </c>
      <c r="M275" s="103">
        <f aca="true" t="shared" si="11" ref="M275:M284">ROUND(SUM(I275,K275),2)</f>
        <v>0</v>
      </c>
    </row>
    <row r="276" spans="2:13" ht="65.25" customHeight="1">
      <c r="B276" s="33" t="s">
        <v>356</v>
      </c>
      <c r="C276" s="71" t="s">
        <v>103</v>
      </c>
      <c r="D276" s="15"/>
      <c r="E276" s="15"/>
      <c r="F276" s="106" t="s">
        <v>366</v>
      </c>
      <c r="G276" s="106">
        <v>15</v>
      </c>
      <c r="H276" s="103"/>
      <c r="I276" s="103">
        <f t="shared" si="8"/>
        <v>0</v>
      </c>
      <c r="J276" s="112"/>
      <c r="K276" s="103">
        <f t="shared" si="9"/>
        <v>0</v>
      </c>
      <c r="L276" s="105">
        <f t="shared" si="10"/>
        <v>0</v>
      </c>
      <c r="M276" s="103">
        <f t="shared" si="11"/>
        <v>0</v>
      </c>
    </row>
    <row r="277" spans="2:13" ht="229.5">
      <c r="B277" s="33" t="s">
        <v>357</v>
      </c>
      <c r="C277" s="71" t="s">
        <v>423</v>
      </c>
      <c r="D277" s="15"/>
      <c r="E277" s="15"/>
      <c r="F277" s="106" t="s">
        <v>366</v>
      </c>
      <c r="G277" s="106">
        <v>1630</v>
      </c>
      <c r="H277" s="103"/>
      <c r="I277" s="103">
        <f t="shared" si="8"/>
        <v>0</v>
      </c>
      <c r="J277" s="112"/>
      <c r="K277" s="103">
        <f t="shared" si="9"/>
        <v>0</v>
      </c>
      <c r="L277" s="105">
        <f t="shared" si="10"/>
        <v>0</v>
      </c>
      <c r="M277" s="103">
        <f t="shared" si="11"/>
        <v>0</v>
      </c>
    </row>
    <row r="278" spans="2:13" ht="267.75">
      <c r="B278" s="33" t="s">
        <v>358</v>
      </c>
      <c r="C278" s="71" t="s">
        <v>424</v>
      </c>
      <c r="D278" s="15"/>
      <c r="E278" s="15"/>
      <c r="F278" s="106" t="s">
        <v>366</v>
      </c>
      <c r="G278" s="106">
        <v>14600</v>
      </c>
      <c r="H278" s="103"/>
      <c r="I278" s="103">
        <f t="shared" si="8"/>
        <v>0</v>
      </c>
      <c r="J278" s="112"/>
      <c r="K278" s="103">
        <f t="shared" si="9"/>
        <v>0</v>
      </c>
      <c r="L278" s="105">
        <f t="shared" si="10"/>
        <v>0</v>
      </c>
      <c r="M278" s="103">
        <f t="shared" si="11"/>
        <v>0</v>
      </c>
    </row>
    <row r="279" spans="2:13" ht="93.75" customHeight="1">
      <c r="B279" s="33" t="s">
        <v>359</v>
      </c>
      <c r="C279" s="71" t="s">
        <v>104</v>
      </c>
      <c r="D279" s="15"/>
      <c r="E279" s="15"/>
      <c r="F279" s="106" t="s">
        <v>366</v>
      </c>
      <c r="G279" s="106">
        <v>1400</v>
      </c>
      <c r="H279" s="103"/>
      <c r="I279" s="103">
        <f t="shared" si="8"/>
        <v>0</v>
      </c>
      <c r="J279" s="112"/>
      <c r="K279" s="103">
        <f t="shared" si="9"/>
        <v>0</v>
      </c>
      <c r="L279" s="105">
        <f t="shared" si="10"/>
        <v>0</v>
      </c>
      <c r="M279" s="103">
        <f t="shared" si="11"/>
        <v>0</v>
      </c>
    </row>
    <row r="280" spans="2:13" ht="57.75" customHeight="1">
      <c r="B280" s="33" t="s">
        <v>360</v>
      </c>
      <c r="C280" s="71" t="s">
        <v>476</v>
      </c>
      <c r="D280" s="15"/>
      <c r="E280" s="15"/>
      <c r="F280" s="106" t="s">
        <v>366</v>
      </c>
      <c r="G280" s="106">
        <v>25</v>
      </c>
      <c r="H280" s="103"/>
      <c r="I280" s="103">
        <f t="shared" si="8"/>
        <v>0</v>
      </c>
      <c r="J280" s="112"/>
      <c r="K280" s="103">
        <f t="shared" si="9"/>
        <v>0</v>
      </c>
      <c r="L280" s="105">
        <f t="shared" si="10"/>
        <v>0</v>
      </c>
      <c r="M280" s="103">
        <f t="shared" si="11"/>
        <v>0</v>
      </c>
    </row>
    <row r="281" spans="2:13" ht="81" customHeight="1">
      <c r="B281" s="33" t="s">
        <v>361</v>
      </c>
      <c r="C281" s="71" t="s">
        <v>268</v>
      </c>
      <c r="D281" s="15"/>
      <c r="E281" s="15"/>
      <c r="F281" s="106" t="s">
        <v>366</v>
      </c>
      <c r="G281" s="106">
        <v>1900</v>
      </c>
      <c r="H281" s="103"/>
      <c r="I281" s="103">
        <f t="shared" si="8"/>
        <v>0</v>
      </c>
      <c r="J281" s="112"/>
      <c r="K281" s="103">
        <f t="shared" si="9"/>
        <v>0</v>
      </c>
      <c r="L281" s="105">
        <f t="shared" si="10"/>
        <v>0</v>
      </c>
      <c r="M281" s="103">
        <f t="shared" si="11"/>
        <v>0</v>
      </c>
    </row>
    <row r="282" spans="2:13" ht="182.25" customHeight="1">
      <c r="B282" s="33" t="s">
        <v>362</v>
      </c>
      <c r="C282" s="80" t="s">
        <v>477</v>
      </c>
      <c r="D282" s="21"/>
      <c r="E282" s="21"/>
      <c r="F282" s="106" t="s">
        <v>366</v>
      </c>
      <c r="G282" s="106">
        <v>4</v>
      </c>
      <c r="H282" s="103"/>
      <c r="I282" s="103">
        <f t="shared" si="8"/>
        <v>0</v>
      </c>
      <c r="J282" s="112"/>
      <c r="K282" s="103">
        <f t="shared" si="9"/>
        <v>0</v>
      </c>
      <c r="L282" s="105">
        <f t="shared" si="10"/>
        <v>0</v>
      </c>
      <c r="M282" s="103">
        <f t="shared" si="11"/>
        <v>0</v>
      </c>
    </row>
    <row r="283" spans="2:13" ht="214.5" customHeight="1">
      <c r="B283" s="33" t="s">
        <v>363</v>
      </c>
      <c r="C283" s="71" t="s">
        <v>269</v>
      </c>
      <c r="D283" s="15"/>
      <c r="E283" s="15"/>
      <c r="F283" s="106" t="s">
        <v>366</v>
      </c>
      <c r="G283" s="106">
        <v>5</v>
      </c>
      <c r="H283" s="103"/>
      <c r="I283" s="103">
        <f t="shared" si="8"/>
        <v>0</v>
      </c>
      <c r="J283" s="112"/>
      <c r="K283" s="103">
        <f t="shared" si="9"/>
        <v>0</v>
      </c>
      <c r="L283" s="105">
        <f t="shared" si="10"/>
        <v>0</v>
      </c>
      <c r="M283" s="103">
        <f t="shared" si="11"/>
        <v>0</v>
      </c>
    </row>
    <row r="284" spans="2:13" ht="129" customHeight="1">
      <c r="B284" s="33" t="s">
        <v>364</v>
      </c>
      <c r="C284" s="80" t="s">
        <v>397</v>
      </c>
      <c r="D284" s="15"/>
      <c r="E284" s="15"/>
      <c r="F284" s="106" t="s">
        <v>366</v>
      </c>
      <c r="G284" s="106">
        <v>2</v>
      </c>
      <c r="H284" s="103"/>
      <c r="I284" s="103">
        <f t="shared" si="8"/>
        <v>0</v>
      </c>
      <c r="J284" s="112"/>
      <c r="K284" s="103">
        <f t="shared" si="9"/>
        <v>0</v>
      </c>
      <c r="L284" s="105">
        <f t="shared" si="10"/>
        <v>0</v>
      </c>
      <c r="M284" s="103">
        <f t="shared" si="11"/>
        <v>0</v>
      </c>
    </row>
    <row r="285" spans="3:13" ht="342.75" customHeight="1">
      <c r="C285" s="82" t="s">
        <v>398</v>
      </c>
      <c r="D285" s="200"/>
      <c r="E285" s="200"/>
      <c r="F285" s="201"/>
      <c r="G285" s="201"/>
      <c r="H285" s="201"/>
      <c r="I285" s="202"/>
      <c r="J285" s="201"/>
      <c r="K285" s="202"/>
      <c r="L285" s="203"/>
      <c r="M285" s="202"/>
    </row>
    <row r="286" spans="3:13" ht="25.5" customHeight="1">
      <c r="C286" s="73"/>
      <c r="D286" s="13"/>
      <c r="E286" s="13"/>
      <c r="F286" s="107"/>
      <c r="G286" s="107"/>
      <c r="H286" s="103" t="s">
        <v>836</v>
      </c>
      <c r="I286" s="103">
        <f>SUM(I275:I285)</f>
        <v>0</v>
      </c>
      <c r="J286" s="103"/>
      <c r="K286" s="103"/>
      <c r="L286" s="105"/>
      <c r="M286" s="103"/>
    </row>
    <row r="287" spans="3:13" ht="25.5" customHeight="1">
      <c r="C287" s="73"/>
      <c r="D287" s="13"/>
      <c r="E287" s="13"/>
      <c r="F287" s="107"/>
      <c r="G287" s="107"/>
      <c r="H287" s="108"/>
      <c r="I287" s="103"/>
      <c r="J287" s="103" t="s">
        <v>837</v>
      </c>
      <c r="K287" s="103">
        <f>SUM(K275:K286)</f>
        <v>0</v>
      </c>
      <c r="L287" s="105"/>
      <c r="M287" s="103"/>
    </row>
    <row r="288" spans="3:13" ht="30" customHeight="1">
      <c r="C288" s="73"/>
      <c r="D288" s="13"/>
      <c r="E288" s="13"/>
      <c r="F288" s="107"/>
      <c r="G288" s="107"/>
      <c r="H288" s="108"/>
      <c r="I288" s="103"/>
      <c r="J288" s="103"/>
      <c r="K288" s="103"/>
      <c r="L288" s="105" t="s">
        <v>838</v>
      </c>
      <c r="M288" s="103">
        <f>SUM(M275:M287)</f>
        <v>0</v>
      </c>
    </row>
    <row r="289" spans="1:117" s="38" customFormat="1" ht="30" customHeight="1">
      <c r="A289" s="2"/>
      <c r="B289" s="41"/>
      <c r="C289" s="79"/>
      <c r="D289" s="39"/>
      <c r="E289" s="39"/>
      <c r="F289" s="131"/>
      <c r="G289" s="131"/>
      <c r="H289" s="242"/>
      <c r="I289" s="114"/>
      <c r="J289" s="114"/>
      <c r="K289" s="114"/>
      <c r="L289" s="115"/>
      <c r="M289" s="114"/>
      <c r="N289" s="4"/>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row>
    <row r="290" spans="3:13" ht="30" customHeight="1">
      <c r="C290" s="72" t="s">
        <v>399</v>
      </c>
      <c r="D290" s="6" t="s">
        <v>332</v>
      </c>
      <c r="E290" s="7" t="s">
        <v>333</v>
      </c>
      <c r="F290" s="7" t="s">
        <v>334</v>
      </c>
      <c r="G290" s="106" t="s">
        <v>335</v>
      </c>
      <c r="H290" s="7" t="s">
        <v>336</v>
      </c>
      <c r="I290" s="7" t="s">
        <v>337</v>
      </c>
      <c r="J290" s="7" t="s">
        <v>338</v>
      </c>
      <c r="K290" s="7" t="s">
        <v>339</v>
      </c>
      <c r="L290" s="14" t="s">
        <v>340</v>
      </c>
      <c r="M290" s="7" t="s">
        <v>341</v>
      </c>
    </row>
    <row r="291" spans="3:13" ht="81" customHeight="1">
      <c r="C291" s="9" t="s">
        <v>343</v>
      </c>
      <c r="D291" s="8" t="s">
        <v>344</v>
      </c>
      <c r="E291" s="9" t="s">
        <v>345</v>
      </c>
      <c r="F291" s="9" t="s">
        <v>346</v>
      </c>
      <c r="G291" s="179" t="s">
        <v>342</v>
      </c>
      <c r="H291" s="10" t="s">
        <v>348</v>
      </c>
      <c r="I291" s="10" t="s">
        <v>349</v>
      </c>
      <c r="J291" s="10" t="s">
        <v>350</v>
      </c>
      <c r="K291" s="10" t="s">
        <v>351</v>
      </c>
      <c r="L291" s="11" t="s">
        <v>352</v>
      </c>
      <c r="M291" s="12" t="s">
        <v>353</v>
      </c>
    </row>
    <row r="292" spans="2:13" ht="33.75" customHeight="1">
      <c r="B292" s="33" t="s">
        <v>355</v>
      </c>
      <c r="C292" s="71" t="s">
        <v>270</v>
      </c>
      <c r="D292" s="15"/>
      <c r="E292" s="15"/>
      <c r="F292" s="106" t="s">
        <v>366</v>
      </c>
      <c r="G292" s="106">
        <v>68</v>
      </c>
      <c r="H292" s="103"/>
      <c r="I292" s="103">
        <f>ROUND(G292*H292,2)</f>
        <v>0</v>
      </c>
      <c r="J292" s="112"/>
      <c r="K292" s="103">
        <f>ROUND(I292*J292,2)</f>
        <v>0</v>
      </c>
      <c r="L292" s="105">
        <f>ROUND(M292/G292,2)</f>
        <v>0</v>
      </c>
      <c r="M292" s="103">
        <f>ROUND(SUM(I292,K292),2)</f>
        <v>0</v>
      </c>
    </row>
    <row r="293" spans="2:13" ht="48" customHeight="1">
      <c r="B293" s="33" t="s">
        <v>356</v>
      </c>
      <c r="C293" s="71" t="s">
        <v>271</v>
      </c>
      <c r="D293" s="15"/>
      <c r="E293" s="15"/>
      <c r="F293" s="106" t="s">
        <v>366</v>
      </c>
      <c r="G293" s="106">
        <v>12</v>
      </c>
      <c r="H293" s="103"/>
      <c r="I293" s="103">
        <f>ROUND(G293*H293,2)</f>
        <v>0</v>
      </c>
      <c r="J293" s="112"/>
      <c r="K293" s="103">
        <f>ROUND(I293*J293,2)</f>
        <v>0</v>
      </c>
      <c r="L293" s="105">
        <f>ROUND(M293/G293,2)</f>
        <v>0</v>
      </c>
      <c r="M293" s="103">
        <f>ROUND(SUM(I293,K293),2)</f>
        <v>0</v>
      </c>
    </row>
    <row r="294" spans="2:13" ht="64.5" customHeight="1">
      <c r="B294" s="33" t="s">
        <v>357</v>
      </c>
      <c r="C294" s="71" t="s">
        <v>272</v>
      </c>
      <c r="D294" s="15"/>
      <c r="E294" s="15"/>
      <c r="F294" s="106" t="s">
        <v>366</v>
      </c>
      <c r="G294" s="106">
        <v>1</v>
      </c>
      <c r="H294" s="103"/>
      <c r="I294" s="103">
        <f>ROUND(G294*H294,2)</f>
        <v>0</v>
      </c>
      <c r="J294" s="112"/>
      <c r="K294" s="103">
        <f>ROUND(I294*J294,2)</f>
        <v>0</v>
      </c>
      <c r="L294" s="105">
        <f>ROUND(M294/G294,2)</f>
        <v>0</v>
      </c>
      <c r="M294" s="103">
        <f>ROUND(SUM(I294,K294),2)</f>
        <v>0</v>
      </c>
    </row>
    <row r="295" spans="2:13" ht="26.25" customHeight="1">
      <c r="B295" s="33" t="s">
        <v>358</v>
      </c>
      <c r="C295" s="71" t="s">
        <v>273</v>
      </c>
      <c r="D295" s="15"/>
      <c r="E295" s="15"/>
      <c r="F295" s="106" t="s">
        <v>366</v>
      </c>
      <c r="G295" s="106">
        <v>53</v>
      </c>
      <c r="H295" s="103"/>
      <c r="I295" s="103">
        <f>ROUND(G295*H295,2)</f>
        <v>0</v>
      </c>
      <c r="J295" s="112"/>
      <c r="K295" s="103">
        <f>ROUND(I295*J295,2)</f>
        <v>0</v>
      </c>
      <c r="L295" s="105">
        <f>ROUND(M295/G295,2)</f>
        <v>0</v>
      </c>
      <c r="M295" s="103">
        <f>ROUND(SUM(I295,K295),2)</f>
        <v>0</v>
      </c>
    </row>
    <row r="296" spans="3:13" ht="33.75" customHeight="1">
      <c r="C296" s="74" t="s">
        <v>189</v>
      </c>
      <c r="D296" s="204"/>
      <c r="E296" s="204"/>
      <c r="F296" s="117"/>
      <c r="G296" s="106"/>
      <c r="H296" s="117"/>
      <c r="I296" s="103"/>
      <c r="J296" s="106"/>
      <c r="K296" s="103"/>
      <c r="L296" s="105"/>
      <c r="M296" s="103"/>
    </row>
    <row r="297" spans="3:13" ht="25.5" customHeight="1">
      <c r="C297" s="73"/>
      <c r="D297" s="13"/>
      <c r="E297" s="13"/>
      <c r="F297" s="107"/>
      <c r="G297" s="107"/>
      <c r="H297" s="103" t="s">
        <v>836</v>
      </c>
      <c r="I297" s="103">
        <f>SUM(I292:I296)</f>
        <v>0</v>
      </c>
      <c r="J297" s="103"/>
      <c r="K297" s="103"/>
      <c r="L297" s="105"/>
      <c r="M297" s="103"/>
    </row>
    <row r="298" spans="3:13" ht="25.5" customHeight="1">
      <c r="C298" s="73"/>
      <c r="D298" s="13"/>
      <c r="E298" s="13"/>
      <c r="F298" s="107"/>
      <c r="G298" s="107"/>
      <c r="H298" s="108"/>
      <c r="I298" s="103"/>
      <c r="J298" s="103" t="s">
        <v>837</v>
      </c>
      <c r="K298" s="103">
        <f>SUM(K292:K297)</f>
        <v>0</v>
      </c>
      <c r="L298" s="105"/>
      <c r="M298" s="103"/>
    </row>
    <row r="299" spans="3:13" ht="30" customHeight="1">
      <c r="C299" s="73"/>
      <c r="D299" s="13"/>
      <c r="E299" s="13"/>
      <c r="F299" s="107"/>
      <c r="G299" s="107"/>
      <c r="H299" s="108"/>
      <c r="I299" s="103"/>
      <c r="J299" s="103"/>
      <c r="K299" s="103"/>
      <c r="L299" s="105" t="s">
        <v>838</v>
      </c>
      <c r="M299" s="103">
        <f>SUM(M292:M298)</f>
        <v>0</v>
      </c>
    </row>
    <row r="300" spans="1:117" s="38" customFormat="1" ht="30" customHeight="1">
      <c r="A300" s="2"/>
      <c r="B300" s="41"/>
      <c r="C300" s="79"/>
      <c r="D300" s="39"/>
      <c r="E300" s="39"/>
      <c r="F300" s="131"/>
      <c r="G300" s="131"/>
      <c r="H300" s="242"/>
      <c r="I300" s="114"/>
      <c r="J300" s="114"/>
      <c r="K300" s="114"/>
      <c r="L300" s="115"/>
      <c r="M300" s="114"/>
      <c r="N300" s="4"/>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row>
    <row r="301" spans="3:13" ht="30" customHeight="1">
      <c r="C301" s="72" t="s">
        <v>190</v>
      </c>
      <c r="D301" s="6" t="s">
        <v>332</v>
      </c>
      <c r="E301" s="7" t="s">
        <v>333</v>
      </c>
      <c r="F301" s="7" t="s">
        <v>334</v>
      </c>
      <c r="G301" s="106" t="s">
        <v>335</v>
      </c>
      <c r="H301" s="7" t="s">
        <v>336</v>
      </c>
      <c r="I301" s="7" t="s">
        <v>337</v>
      </c>
      <c r="J301" s="7" t="s">
        <v>338</v>
      </c>
      <c r="K301" s="7" t="s">
        <v>339</v>
      </c>
      <c r="L301" s="14" t="s">
        <v>340</v>
      </c>
      <c r="M301" s="7" t="s">
        <v>341</v>
      </c>
    </row>
    <row r="302" spans="3:13" ht="81" customHeight="1">
      <c r="C302" s="9" t="s">
        <v>343</v>
      </c>
      <c r="D302" s="8" t="s">
        <v>344</v>
      </c>
      <c r="E302" s="9" t="s">
        <v>345</v>
      </c>
      <c r="F302" s="9" t="s">
        <v>346</v>
      </c>
      <c r="G302" s="179" t="s">
        <v>342</v>
      </c>
      <c r="H302" s="10" t="s">
        <v>348</v>
      </c>
      <c r="I302" s="10" t="s">
        <v>349</v>
      </c>
      <c r="J302" s="10" t="s">
        <v>350</v>
      </c>
      <c r="K302" s="10" t="s">
        <v>351</v>
      </c>
      <c r="L302" s="11" t="s">
        <v>352</v>
      </c>
      <c r="M302" s="12" t="s">
        <v>353</v>
      </c>
    </row>
    <row r="303" spans="2:13" ht="135.75" customHeight="1">
      <c r="B303" s="33" t="s">
        <v>355</v>
      </c>
      <c r="C303" s="71" t="s">
        <v>67</v>
      </c>
      <c r="D303" s="15"/>
      <c r="E303" s="15"/>
      <c r="F303" s="106" t="s">
        <v>366</v>
      </c>
      <c r="G303" s="106">
        <v>550</v>
      </c>
      <c r="H303" s="103"/>
      <c r="I303" s="103">
        <f>ROUND(G303*H303,2)</f>
        <v>0</v>
      </c>
      <c r="J303" s="112"/>
      <c r="K303" s="103">
        <f>ROUND(I303*J303,2)</f>
        <v>0</v>
      </c>
      <c r="L303" s="105">
        <f>ROUND(M303/G303,2)</f>
        <v>0</v>
      </c>
      <c r="M303" s="103">
        <f>ROUND(SUM(I303,K303),2)</f>
        <v>0</v>
      </c>
    </row>
    <row r="304" spans="2:13" ht="124.5" customHeight="1">
      <c r="B304" s="33" t="s">
        <v>356</v>
      </c>
      <c r="C304" s="71" t="s">
        <v>68</v>
      </c>
      <c r="D304" s="15"/>
      <c r="E304" s="15"/>
      <c r="F304" s="106" t="s">
        <v>366</v>
      </c>
      <c r="G304" s="106">
        <v>10</v>
      </c>
      <c r="H304" s="103"/>
      <c r="I304" s="103">
        <f>ROUND(G304*H304,2)</f>
        <v>0</v>
      </c>
      <c r="J304" s="112"/>
      <c r="K304" s="103">
        <f>ROUND(I304*J304,2)</f>
        <v>0</v>
      </c>
      <c r="L304" s="105">
        <f>ROUND(M304/G304,2)</f>
        <v>0</v>
      </c>
      <c r="M304" s="103">
        <f>ROUND(SUM(I304,K304),2)</f>
        <v>0</v>
      </c>
    </row>
    <row r="305" spans="2:13" ht="93" customHeight="1">
      <c r="B305" s="33" t="s">
        <v>357</v>
      </c>
      <c r="C305" s="71" t="s">
        <v>69</v>
      </c>
      <c r="D305" s="15"/>
      <c r="E305" s="15"/>
      <c r="F305" s="106" t="s">
        <v>366</v>
      </c>
      <c r="G305" s="106">
        <v>250</v>
      </c>
      <c r="H305" s="103"/>
      <c r="I305" s="103">
        <f>ROUND(G305*H305,2)</f>
        <v>0</v>
      </c>
      <c r="J305" s="112"/>
      <c r="K305" s="103">
        <f>ROUND(I305*J305,2)</f>
        <v>0</v>
      </c>
      <c r="L305" s="105">
        <f>ROUND(M305/G305,2)</f>
        <v>0</v>
      </c>
      <c r="M305" s="103">
        <f>ROUND(SUM(I305,K305),2)</f>
        <v>0</v>
      </c>
    </row>
    <row r="306" spans="2:13" ht="126" customHeight="1">
      <c r="B306" s="33" t="s">
        <v>358</v>
      </c>
      <c r="C306" s="71" t="s">
        <v>70</v>
      </c>
      <c r="D306" s="15"/>
      <c r="E306" s="15"/>
      <c r="F306" s="106" t="s">
        <v>366</v>
      </c>
      <c r="G306" s="106">
        <v>10</v>
      </c>
      <c r="H306" s="103"/>
      <c r="I306" s="103">
        <f>ROUND(G306*H306,2)</f>
        <v>0</v>
      </c>
      <c r="J306" s="112"/>
      <c r="K306" s="103">
        <f>ROUND(I306*J306,2)</f>
        <v>0</v>
      </c>
      <c r="L306" s="105">
        <f>ROUND(M306/G306,2)</f>
        <v>0</v>
      </c>
      <c r="M306" s="103">
        <f>ROUND(SUM(I306,K306),2)</f>
        <v>0</v>
      </c>
    </row>
    <row r="307" spans="3:13" ht="25.5" customHeight="1">
      <c r="C307" s="73"/>
      <c r="D307" s="13"/>
      <c r="E307" s="13"/>
      <c r="F307" s="107"/>
      <c r="G307" s="107"/>
      <c r="H307" s="103" t="s">
        <v>836</v>
      </c>
      <c r="I307" s="103">
        <f>SUM(I303:I306)</f>
        <v>0</v>
      </c>
      <c r="J307" s="103"/>
      <c r="K307" s="103"/>
      <c r="L307" s="105"/>
      <c r="M307" s="103"/>
    </row>
    <row r="308" spans="3:13" ht="25.5" customHeight="1">
      <c r="C308" s="73"/>
      <c r="D308" s="13"/>
      <c r="E308" s="13"/>
      <c r="F308" s="107"/>
      <c r="G308" s="107"/>
      <c r="H308" s="108"/>
      <c r="I308" s="103"/>
      <c r="J308" s="103" t="s">
        <v>837</v>
      </c>
      <c r="K308" s="103">
        <f>SUM(K303:K307)</f>
        <v>0</v>
      </c>
      <c r="L308" s="105"/>
      <c r="M308" s="103"/>
    </row>
    <row r="309" spans="3:13" ht="30" customHeight="1">
      <c r="C309" s="73"/>
      <c r="D309" s="13"/>
      <c r="E309" s="13"/>
      <c r="F309" s="107"/>
      <c r="G309" s="107"/>
      <c r="H309" s="108"/>
      <c r="I309" s="103"/>
      <c r="J309" s="103"/>
      <c r="K309" s="103"/>
      <c r="L309" s="105" t="s">
        <v>838</v>
      </c>
      <c r="M309" s="103">
        <f>SUM(M303:M308)</f>
        <v>0</v>
      </c>
    </row>
    <row r="310" spans="1:117" s="38" customFormat="1" ht="30" customHeight="1">
      <c r="A310" s="2"/>
      <c r="B310" s="41"/>
      <c r="C310" s="79"/>
      <c r="D310" s="39"/>
      <c r="E310" s="39"/>
      <c r="F310" s="131"/>
      <c r="G310" s="131"/>
      <c r="H310" s="242"/>
      <c r="I310" s="114"/>
      <c r="J310" s="114"/>
      <c r="K310" s="114"/>
      <c r="L310" s="115"/>
      <c r="M310" s="114"/>
      <c r="N310" s="4"/>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row>
    <row r="311" spans="3:13" ht="30" customHeight="1">
      <c r="C311" s="72" t="s">
        <v>755</v>
      </c>
      <c r="D311" s="6" t="s">
        <v>332</v>
      </c>
      <c r="E311" s="7" t="s">
        <v>333</v>
      </c>
      <c r="F311" s="7" t="s">
        <v>334</v>
      </c>
      <c r="G311" s="106" t="s">
        <v>335</v>
      </c>
      <c r="H311" s="7" t="s">
        <v>336</v>
      </c>
      <c r="I311" s="7" t="s">
        <v>337</v>
      </c>
      <c r="J311" s="7" t="s">
        <v>338</v>
      </c>
      <c r="K311" s="7" t="s">
        <v>339</v>
      </c>
      <c r="L311" s="14" t="s">
        <v>340</v>
      </c>
      <c r="M311" s="7" t="s">
        <v>341</v>
      </c>
    </row>
    <row r="312" spans="3:13" ht="81" customHeight="1">
      <c r="C312" s="9" t="s">
        <v>343</v>
      </c>
      <c r="D312" s="8" t="s">
        <v>344</v>
      </c>
      <c r="E312" s="9" t="s">
        <v>345</v>
      </c>
      <c r="F312" s="9" t="s">
        <v>346</v>
      </c>
      <c r="G312" s="179" t="s">
        <v>342</v>
      </c>
      <c r="H312" s="10" t="s">
        <v>348</v>
      </c>
      <c r="I312" s="10" t="s">
        <v>349</v>
      </c>
      <c r="J312" s="10" t="s">
        <v>350</v>
      </c>
      <c r="K312" s="10" t="s">
        <v>351</v>
      </c>
      <c r="L312" s="11" t="s">
        <v>352</v>
      </c>
      <c r="M312" s="12" t="s">
        <v>353</v>
      </c>
    </row>
    <row r="313" spans="2:13" ht="61.5" customHeight="1">
      <c r="B313" s="33" t="s">
        <v>355</v>
      </c>
      <c r="C313" s="71" t="s">
        <v>794</v>
      </c>
      <c r="D313" s="15"/>
      <c r="E313" s="15"/>
      <c r="F313" s="106" t="s">
        <v>366</v>
      </c>
      <c r="G313" s="106">
        <v>15000</v>
      </c>
      <c r="H313" s="103"/>
      <c r="I313" s="103">
        <f aca="true" t="shared" si="12" ref="I313:I318">ROUND(G313*H313,2)</f>
        <v>0</v>
      </c>
      <c r="J313" s="112"/>
      <c r="K313" s="103">
        <f aca="true" t="shared" si="13" ref="K313:K318">ROUND(I313*J313,2)</f>
        <v>0</v>
      </c>
      <c r="L313" s="105">
        <f aca="true" t="shared" si="14" ref="L313:L318">ROUND(M313/G313,2)</f>
        <v>0</v>
      </c>
      <c r="M313" s="103">
        <f aca="true" t="shared" si="15" ref="M313:M318">ROUND(SUM(I313,K313),2)</f>
        <v>0</v>
      </c>
    </row>
    <row r="314" spans="2:13" ht="61.5" customHeight="1">
      <c r="B314" s="33" t="s">
        <v>356</v>
      </c>
      <c r="C314" s="71" t="s">
        <v>627</v>
      </c>
      <c r="D314" s="15"/>
      <c r="E314" s="15"/>
      <c r="F314" s="106" t="s">
        <v>366</v>
      </c>
      <c r="G314" s="106">
        <v>1800</v>
      </c>
      <c r="H314" s="103"/>
      <c r="I314" s="103">
        <f t="shared" si="12"/>
        <v>0</v>
      </c>
      <c r="J314" s="112"/>
      <c r="K314" s="103">
        <f t="shared" si="13"/>
        <v>0</v>
      </c>
      <c r="L314" s="105">
        <f t="shared" si="14"/>
        <v>0</v>
      </c>
      <c r="M314" s="103">
        <f t="shared" si="15"/>
        <v>0</v>
      </c>
    </row>
    <row r="315" spans="2:13" ht="61.5" customHeight="1">
      <c r="B315" s="33" t="s">
        <v>357</v>
      </c>
      <c r="C315" s="71" t="s">
        <v>628</v>
      </c>
      <c r="D315" s="15"/>
      <c r="E315" s="15"/>
      <c r="F315" s="106" t="s">
        <v>366</v>
      </c>
      <c r="G315" s="106">
        <v>100</v>
      </c>
      <c r="H315" s="103"/>
      <c r="I315" s="103">
        <f t="shared" si="12"/>
        <v>0</v>
      </c>
      <c r="J315" s="112"/>
      <c r="K315" s="103">
        <f t="shared" si="13"/>
        <v>0</v>
      </c>
      <c r="L315" s="105">
        <f t="shared" si="14"/>
        <v>0</v>
      </c>
      <c r="M315" s="103">
        <f t="shared" si="15"/>
        <v>0</v>
      </c>
    </row>
    <row r="316" spans="2:13" ht="61.5" customHeight="1">
      <c r="B316" s="33" t="s">
        <v>358</v>
      </c>
      <c r="C316" s="71" t="s">
        <v>741</v>
      </c>
      <c r="D316" s="15"/>
      <c r="E316" s="15"/>
      <c r="F316" s="106" t="s">
        <v>366</v>
      </c>
      <c r="G316" s="106">
        <v>225</v>
      </c>
      <c r="H316" s="103"/>
      <c r="I316" s="103">
        <f t="shared" si="12"/>
        <v>0</v>
      </c>
      <c r="J316" s="112"/>
      <c r="K316" s="103">
        <f t="shared" si="13"/>
        <v>0</v>
      </c>
      <c r="L316" s="105">
        <f t="shared" si="14"/>
        <v>0</v>
      </c>
      <c r="M316" s="103">
        <f t="shared" si="15"/>
        <v>0</v>
      </c>
    </row>
    <row r="317" spans="2:13" ht="61.5" customHeight="1">
      <c r="B317" s="33" t="s">
        <v>359</v>
      </c>
      <c r="C317" s="71" t="s">
        <v>938</v>
      </c>
      <c r="D317" s="15"/>
      <c r="E317" s="15"/>
      <c r="F317" s="106" t="s">
        <v>366</v>
      </c>
      <c r="G317" s="106">
        <v>50</v>
      </c>
      <c r="H317" s="103"/>
      <c r="I317" s="103">
        <f t="shared" si="12"/>
        <v>0</v>
      </c>
      <c r="J317" s="112"/>
      <c r="K317" s="103">
        <f t="shared" si="13"/>
        <v>0</v>
      </c>
      <c r="L317" s="105">
        <f t="shared" si="14"/>
        <v>0</v>
      </c>
      <c r="M317" s="103">
        <f t="shared" si="15"/>
        <v>0</v>
      </c>
    </row>
    <row r="318" spans="2:13" ht="175.5" customHeight="1">
      <c r="B318" s="33" t="s">
        <v>360</v>
      </c>
      <c r="C318" s="71" t="s">
        <v>259</v>
      </c>
      <c r="D318" s="15"/>
      <c r="E318" s="15"/>
      <c r="F318" s="106" t="s">
        <v>366</v>
      </c>
      <c r="G318" s="106">
        <v>94</v>
      </c>
      <c r="H318" s="103"/>
      <c r="I318" s="103">
        <f t="shared" si="12"/>
        <v>0</v>
      </c>
      <c r="J318" s="112"/>
      <c r="K318" s="103">
        <f t="shared" si="13"/>
        <v>0</v>
      </c>
      <c r="L318" s="105">
        <f t="shared" si="14"/>
        <v>0</v>
      </c>
      <c r="M318" s="103">
        <f t="shared" si="15"/>
        <v>0</v>
      </c>
    </row>
    <row r="319" spans="3:13" ht="25.5" customHeight="1">
      <c r="C319" s="73"/>
      <c r="D319" s="13"/>
      <c r="E319" s="13"/>
      <c r="F319" s="107"/>
      <c r="G319" s="107"/>
      <c r="H319" s="103" t="s">
        <v>836</v>
      </c>
      <c r="I319" s="103">
        <f>SUM(I313:I318)</f>
        <v>0</v>
      </c>
      <c r="J319" s="103"/>
      <c r="K319" s="103"/>
      <c r="L319" s="105"/>
      <c r="M319" s="103"/>
    </row>
    <row r="320" spans="3:13" ht="25.5" customHeight="1">
      <c r="C320" s="73"/>
      <c r="D320" s="13"/>
      <c r="E320" s="13"/>
      <c r="F320" s="107"/>
      <c r="G320" s="107"/>
      <c r="H320" s="108"/>
      <c r="I320" s="103"/>
      <c r="J320" s="103" t="s">
        <v>837</v>
      </c>
      <c r="K320" s="103">
        <f>SUM(K313:K319)</f>
        <v>0</v>
      </c>
      <c r="L320" s="105"/>
      <c r="M320" s="103"/>
    </row>
    <row r="321" spans="3:13" ht="30" customHeight="1">
      <c r="C321" s="73"/>
      <c r="D321" s="13"/>
      <c r="E321" s="13"/>
      <c r="F321" s="107"/>
      <c r="G321" s="107"/>
      <c r="H321" s="108"/>
      <c r="I321" s="103"/>
      <c r="J321" s="103"/>
      <c r="K321" s="103"/>
      <c r="L321" s="105" t="s">
        <v>838</v>
      </c>
      <c r="M321" s="103">
        <f>SUM(M313:M320)</f>
        <v>0</v>
      </c>
    </row>
    <row r="322" spans="1:117" s="38" customFormat="1" ht="30" customHeight="1">
      <c r="A322" s="2"/>
      <c r="B322" s="41"/>
      <c r="C322" s="79"/>
      <c r="D322" s="39"/>
      <c r="E322" s="39"/>
      <c r="F322" s="131"/>
      <c r="G322" s="131"/>
      <c r="H322" s="242"/>
      <c r="I322" s="114"/>
      <c r="J322" s="114"/>
      <c r="K322" s="114"/>
      <c r="L322" s="115"/>
      <c r="M322" s="114"/>
      <c r="N322" s="4"/>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row>
    <row r="323" spans="3:13" ht="30" customHeight="1">
      <c r="C323" s="72" t="s">
        <v>766</v>
      </c>
      <c r="D323" s="6" t="s">
        <v>332</v>
      </c>
      <c r="E323" s="7" t="s">
        <v>333</v>
      </c>
      <c r="F323" s="7" t="s">
        <v>334</v>
      </c>
      <c r="G323" s="106" t="s">
        <v>335</v>
      </c>
      <c r="H323" s="7" t="s">
        <v>336</v>
      </c>
      <c r="I323" s="7" t="s">
        <v>337</v>
      </c>
      <c r="J323" s="7" t="s">
        <v>338</v>
      </c>
      <c r="K323" s="7" t="s">
        <v>339</v>
      </c>
      <c r="L323" s="14" t="s">
        <v>340</v>
      </c>
      <c r="M323" s="7" t="s">
        <v>341</v>
      </c>
    </row>
    <row r="324" spans="3:13" ht="81" customHeight="1">
      <c r="C324" s="9" t="s">
        <v>343</v>
      </c>
      <c r="D324" s="8" t="s">
        <v>344</v>
      </c>
      <c r="E324" s="9" t="s">
        <v>345</v>
      </c>
      <c r="F324" s="9" t="s">
        <v>346</v>
      </c>
      <c r="G324" s="179" t="s">
        <v>342</v>
      </c>
      <c r="H324" s="10" t="s">
        <v>348</v>
      </c>
      <c r="I324" s="10" t="s">
        <v>349</v>
      </c>
      <c r="J324" s="10" t="s">
        <v>350</v>
      </c>
      <c r="K324" s="10" t="s">
        <v>351</v>
      </c>
      <c r="L324" s="11" t="s">
        <v>352</v>
      </c>
      <c r="M324" s="12" t="s">
        <v>353</v>
      </c>
    </row>
    <row r="325" spans="2:13" ht="57.75" customHeight="1">
      <c r="B325" s="33" t="s">
        <v>355</v>
      </c>
      <c r="C325" s="70" t="s">
        <v>73</v>
      </c>
      <c r="D325" s="17"/>
      <c r="E325" s="17"/>
      <c r="F325" s="106" t="s">
        <v>366</v>
      </c>
      <c r="G325" s="109">
        <v>40</v>
      </c>
      <c r="H325" s="55"/>
      <c r="I325" s="110">
        <f>ROUND(G325*H325,2)</f>
        <v>0</v>
      </c>
      <c r="J325" s="112"/>
      <c r="K325" s="103">
        <f>ROUND(I325*J325,2)</f>
        <v>0</v>
      </c>
      <c r="L325" s="105">
        <f>ROUND(M325/G325,2)</f>
        <v>0</v>
      </c>
      <c r="M325" s="103">
        <f>ROUND(SUM(I325,K325),2)</f>
        <v>0</v>
      </c>
    </row>
    <row r="326" spans="2:13" ht="58.5" customHeight="1">
      <c r="B326" s="33" t="s">
        <v>356</v>
      </c>
      <c r="C326" s="70" t="s">
        <v>74</v>
      </c>
      <c r="D326" s="17"/>
      <c r="E326" s="17"/>
      <c r="F326" s="106" t="s">
        <v>366</v>
      </c>
      <c r="G326" s="109">
        <v>40</v>
      </c>
      <c r="H326" s="55"/>
      <c r="I326" s="110">
        <f>ROUND(G326*H326,2)</f>
        <v>0</v>
      </c>
      <c r="J326" s="112"/>
      <c r="K326" s="103">
        <f>ROUND(I326*J326,2)</f>
        <v>0</v>
      </c>
      <c r="L326" s="105">
        <f>ROUND(M326/G326,2)</f>
        <v>0</v>
      </c>
      <c r="M326" s="103">
        <f>ROUND(SUM(I326,K326),2)</f>
        <v>0</v>
      </c>
    </row>
    <row r="327" spans="2:13" ht="46.5" customHeight="1">
      <c r="B327" s="33" t="s">
        <v>357</v>
      </c>
      <c r="C327" s="70" t="s">
        <v>75</v>
      </c>
      <c r="D327" s="17"/>
      <c r="E327" s="17"/>
      <c r="F327" s="106" t="s">
        <v>366</v>
      </c>
      <c r="G327" s="109">
        <v>40</v>
      </c>
      <c r="H327" s="55"/>
      <c r="I327" s="110">
        <f>ROUND(G327*H327,2)</f>
        <v>0</v>
      </c>
      <c r="J327" s="112"/>
      <c r="K327" s="103">
        <f>ROUND(I327*J327,2)</f>
        <v>0</v>
      </c>
      <c r="L327" s="105">
        <f>ROUND(M327/G327,2)</f>
        <v>0</v>
      </c>
      <c r="M327" s="103">
        <f>ROUND(SUM(I327,K327),2)</f>
        <v>0</v>
      </c>
    </row>
    <row r="328" spans="2:13" ht="58.5" customHeight="1">
      <c r="B328" s="33" t="s">
        <v>358</v>
      </c>
      <c r="C328" s="70" t="s">
        <v>76</v>
      </c>
      <c r="D328" s="17"/>
      <c r="E328" s="17"/>
      <c r="F328" s="106" t="s">
        <v>366</v>
      </c>
      <c r="G328" s="109">
        <v>10</v>
      </c>
      <c r="H328" s="55"/>
      <c r="I328" s="110">
        <f>ROUND(G328*H328,2)</f>
        <v>0</v>
      </c>
      <c r="J328" s="112"/>
      <c r="K328" s="103">
        <f>ROUND(I328*J328,2)</f>
        <v>0</v>
      </c>
      <c r="L328" s="105">
        <f>ROUND(M328/G328,2)</f>
        <v>0</v>
      </c>
      <c r="M328" s="103">
        <f>ROUND(SUM(I328,K328),2)</f>
        <v>0</v>
      </c>
    </row>
    <row r="329" spans="2:13" ht="56.25" customHeight="1">
      <c r="B329" s="33" t="s">
        <v>359</v>
      </c>
      <c r="C329" s="81" t="s">
        <v>767</v>
      </c>
      <c r="D329" s="17"/>
      <c r="E329" s="17"/>
      <c r="F329" s="106" t="s">
        <v>366</v>
      </c>
      <c r="G329" s="109">
        <v>1</v>
      </c>
      <c r="H329" s="55"/>
      <c r="I329" s="110">
        <f>ROUND(G329*H329,2)</f>
        <v>0</v>
      </c>
      <c r="J329" s="112"/>
      <c r="K329" s="103">
        <f>ROUND(I329*J329,2)</f>
        <v>0</v>
      </c>
      <c r="L329" s="105">
        <f>ROUND(M329/G329,2)</f>
        <v>0</v>
      </c>
      <c r="M329" s="103">
        <f>ROUND(SUM(I329,K329),2)</f>
        <v>0</v>
      </c>
    </row>
    <row r="330" spans="3:13" ht="33" customHeight="1">
      <c r="C330" s="82" t="s">
        <v>768</v>
      </c>
      <c r="D330" s="22"/>
      <c r="E330" s="22"/>
      <c r="F330" s="106"/>
      <c r="G330" s="118"/>
      <c r="H330" s="118"/>
      <c r="I330" s="103"/>
      <c r="J330" s="106"/>
      <c r="K330" s="103"/>
      <c r="L330" s="105"/>
      <c r="M330" s="103"/>
    </row>
    <row r="331" spans="3:13" ht="25.5" customHeight="1">
      <c r="C331" s="73"/>
      <c r="D331" s="13"/>
      <c r="E331" s="13"/>
      <c r="F331" s="107"/>
      <c r="G331" s="107"/>
      <c r="H331" s="103" t="s">
        <v>836</v>
      </c>
      <c r="I331" s="103">
        <f>SUM(I325:I330)</f>
        <v>0</v>
      </c>
      <c r="J331" s="103"/>
      <c r="K331" s="103"/>
      <c r="L331" s="105"/>
      <c r="M331" s="103"/>
    </row>
    <row r="332" spans="3:13" ht="25.5" customHeight="1">
      <c r="C332" s="73"/>
      <c r="D332" s="13"/>
      <c r="E332" s="13"/>
      <c r="F332" s="107"/>
      <c r="G332" s="107"/>
      <c r="H332" s="108"/>
      <c r="I332" s="103"/>
      <c r="J332" s="103" t="s">
        <v>837</v>
      </c>
      <c r="K332" s="103">
        <f>SUM(K325:K331)</f>
        <v>0</v>
      </c>
      <c r="L332" s="105"/>
      <c r="M332" s="103"/>
    </row>
    <row r="333" spans="3:13" ht="30" customHeight="1">
      <c r="C333" s="73"/>
      <c r="D333" s="13"/>
      <c r="E333" s="13"/>
      <c r="F333" s="107"/>
      <c r="G333" s="107"/>
      <c r="H333" s="108"/>
      <c r="I333" s="103"/>
      <c r="J333" s="103"/>
      <c r="K333" s="103"/>
      <c r="L333" s="105" t="s">
        <v>838</v>
      </c>
      <c r="M333" s="103">
        <f>SUM(M325:M332)</f>
        <v>0</v>
      </c>
    </row>
    <row r="334" spans="1:117" s="38" customFormat="1" ht="30" customHeight="1">
      <c r="A334" s="2"/>
      <c r="B334" s="41"/>
      <c r="C334" s="79"/>
      <c r="D334" s="39"/>
      <c r="E334" s="39"/>
      <c r="F334" s="131"/>
      <c r="G334" s="131"/>
      <c r="H334" s="242"/>
      <c r="I334" s="114"/>
      <c r="J334" s="114"/>
      <c r="K334" s="114"/>
      <c r="L334" s="115"/>
      <c r="M334" s="114"/>
      <c r="N334" s="4"/>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row>
    <row r="335" spans="3:13" ht="30" customHeight="1">
      <c r="C335" s="72" t="s">
        <v>769</v>
      </c>
      <c r="D335" s="6" t="s">
        <v>332</v>
      </c>
      <c r="E335" s="7" t="s">
        <v>333</v>
      </c>
      <c r="F335" s="7" t="s">
        <v>334</v>
      </c>
      <c r="G335" s="106" t="s">
        <v>335</v>
      </c>
      <c r="H335" s="7" t="s">
        <v>336</v>
      </c>
      <c r="I335" s="7" t="s">
        <v>337</v>
      </c>
      <c r="J335" s="7" t="s">
        <v>338</v>
      </c>
      <c r="K335" s="7" t="s">
        <v>339</v>
      </c>
      <c r="L335" s="14" t="s">
        <v>340</v>
      </c>
      <c r="M335" s="7" t="s">
        <v>341</v>
      </c>
    </row>
    <row r="336" spans="3:13" ht="81" customHeight="1">
      <c r="C336" s="9" t="s">
        <v>343</v>
      </c>
      <c r="D336" s="8" t="s">
        <v>344</v>
      </c>
      <c r="E336" s="9" t="s">
        <v>345</v>
      </c>
      <c r="F336" s="9" t="s">
        <v>346</v>
      </c>
      <c r="G336" s="179" t="s">
        <v>342</v>
      </c>
      <c r="H336" s="10" t="s">
        <v>348</v>
      </c>
      <c r="I336" s="10" t="s">
        <v>349</v>
      </c>
      <c r="J336" s="10" t="s">
        <v>350</v>
      </c>
      <c r="K336" s="10" t="s">
        <v>351</v>
      </c>
      <c r="L336" s="11" t="s">
        <v>352</v>
      </c>
      <c r="M336" s="12" t="s">
        <v>353</v>
      </c>
    </row>
    <row r="337" spans="2:13" ht="184.5" customHeight="1">
      <c r="B337" s="33" t="s">
        <v>355</v>
      </c>
      <c r="C337" s="71" t="s">
        <v>77</v>
      </c>
      <c r="D337" s="15"/>
      <c r="E337" s="15"/>
      <c r="F337" s="106" t="s">
        <v>366</v>
      </c>
      <c r="G337" s="109">
        <v>1110</v>
      </c>
      <c r="H337" s="55"/>
      <c r="I337" s="110">
        <f>ROUND(G337*H337,2)</f>
        <v>0</v>
      </c>
      <c r="J337" s="112"/>
      <c r="K337" s="103">
        <f>ROUND(I337*J337,2)</f>
        <v>0</v>
      </c>
      <c r="L337" s="105">
        <f>ROUND(M337/G337,2)</f>
        <v>0</v>
      </c>
      <c r="M337" s="103">
        <f>ROUND(SUM(I337,K337),2)</f>
        <v>0</v>
      </c>
    </row>
    <row r="338" spans="3:13" ht="25.5" customHeight="1">
      <c r="C338" s="73"/>
      <c r="D338" s="13"/>
      <c r="E338" s="13"/>
      <c r="F338" s="107"/>
      <c r="G338" s="111"/>
      <c r="H338" s="56" t="s">
        <v>836</v>
      </c>
      <c r="I338" s="103">
        <f>SUM(I337)</f>
        <v>0</v>
      </c>
      <c r="J338" s="103"/>
      <c r="K338" s="103"/>
      <c r="L338" s="105"/>
      <c r="M338" s="103"/>
    </row>
    <row r="339" spans="3:13" ht="25.5" customHeight="1">
      <c r="C339" s="73"/>
      <c r="D339" s="13"/>
      <c r="E339" s="13"/>
      <c r="F339" s="107"/>
      <c r="G339" s="107"/>
      <c r="H339" s="108"/>
      <c r="I339" s="103"/>
      <c r="J339" s="103" t="s">
        <v>837</v>
      </c>
      <c r="K339" s="103">
        <f>SUM(K337:K338)</f>
        <v>0</v>
      </c>
      <c r="L339" s="105"/>
      <c r="M339" s="103"/>
    </row>
    <row r="340" spans="3:13" ht="30" customHeight="1">
      <c r="C340" s="73"/>
      <c r="D340" s="13"/>
      <c r="E340" s="13"/>
      <c r="F340" s="107"/>
      <c r="G340" s="107"/>
      <c r="H340" s="108"/>
      <c r="I340" s="103"/>
      <c r="J340" s="103"/>
      <c r="K340" s="103"/>
      <c r="L340" s="105" t="s">
        <v>838</v>
      </c>
      <c r="M340" s="103">
        <f>SUM(M337:M339)</f>
        <v>0</v>
      </c>
    </row>
    <row r="341" spans="1:117" s="38" customFormat="1" ht="30" customHeight="1">
      <c r="A341" s="2"/>
      <c r="B341" s="41"/>
      <c r="C341" s="79"/>
      <c r="D341" s="39"/>
      <c r="E341" s="39"/>
      <c r="F341" s="131"/>
      <c r="G341" s="131"/>
      <c r="H341" s="242"/>
      <c r="I341" s="114"/>
      <c r="J341" s="114"/>
      <c r="K341" s="114"/>
      <c r="L341" s="115"/>
      <c r="M341" s="114"/>
      <c r="N341" s="4"/>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row>
    <row r="342" spans="3:13" ht="30" customHeight="1">
      <c r="C342" s="72" t="s">
        <v>756</v>
      </c>
      <c r="D342" s="6" t="s">
        <v>332</v>
      </c>
      <c r="E342" s="7" t="s">
        <v>333</v>
      </c>
      <c r="F342" s="7" t="s">
        <v>334</v>
      </c>
      <c r="G342" s="106" t="s">
        <v>335</v>
      </c>
      <c r="H342" s="7" t="s">
        <v>336</v>
      </c>
      <c r="I342" s="7" t="s">
        <v>337</v>
      </c>
      <c r="J342" s="7" t="s">
        <v>338</v>
      </c>
      <c r="K342" s="7" t="s">
        <v>339</v>
      </c>
      <c r="L342" s="14" t="s">
        <v>340</v>
      </c>
      <c r="M342" s="7" t="s">
        <v>341</v>
      </c>
    </row>
    <row r="343" spans="3:13" ht="81" customHeight="1">
      <c r="C343" s="9" t="s">
        <v>343</v>
      </c>
      <c r="D343" s="8" t="s">
        <v>344</v>
      </c>
      <c r="E343" s="9" t="s">
        <v>345</v>
      </c>
      <c r="F343" s="9" t="s">
        <v>346</v>
      </c>
      <c r="G343" s="179" t="s">
        <v>342</v>
      </c>
      <c r="H343" s="10" t="s">
        <v>348</v>
      </c>
      <c r="I343" s="10" t="s">
        <v>349</v>
      </c>
      <c r="J343" s="10" t="s">
        <v>350</v>
      </c>
      <c r="K343" s="10" t="s">
        <v>351</v>
      </c>
      <c r="L343" s="11" t="s">
        <v>352</v>
      </c>
      <c r="M343" s="12" t="s">
        <v>353</v>
      </c>
    </row>
    <row r="344" spans="2:13" ht="142.5" customHeight="1">
      <c r="B344" s="33" t="s">
        <v>355</v>
      </c>
      <c r="C344" s="71" t="s">
        <v>939</v>
      </c>
      <c r="D344" s="15"/>
      <c r="E344" s="15"/>
      <c r="F344" s="106" t="s">
        <v>366</v>
      </c>
      <c r="G344" s="106">
        <v>160</v>
      </c>
      <c r="H344" s="103"/>
      <c r="I344" s="103">
        <f>ROUND(G344*H344,2)</f>
        <v>0</v>
      </c>
      <c r="J344" s="112"/>
      <c r="K344" s="103">
        <f>ROUND(I344*J344,2)</f>
        <v>0</v>
      </c>
      <c r="L344" s="105">
        <f>ROUND(M344/G344,2)</f>
        <v>0</v>
      </c>
      <c r="M344" s="103">
        <f>ROUND(SUM(I344,K344),2)</f>
        <v>0</v>
      </c>
    </row>
    <row r="345" spans="3:13" ht="25.5" customHeight="1">
      <c r="C345" s="73"/>
      <c r="D345" s="13"/>
      <c r="E345" s="13"/>
      <c r="F345" s="107"/>
      <c r="G345" s="107"/>
      <c r="H345" s="103" t="s">
        <v>836</v>
      </c>
      <c r="I345" s="103">
        <f>SUM(I344)</f>
        <v>0</v>
      </c>
      <c r="J345" s="103"/>
      <c r="K345" s="103"/>
      <c r="L345" s="105"/>
      <c r="M345" s="103"/>
    </row>
    <row r="346" spans="3:13" ht="25.5" customHeight="1">
      <c r="C346" s="73"/>
      <c r="D346" s="13"/>
      <c r="E346" s="13"/>
      <c r="F346" s="107"/>
      <c r="G346" s="107"/>
      <c r="H346" s="108"/>
      <c r="I346" s="103"/>
      <c r="J346" s="103" t="s">
        <v>837</v>
      </c>
      <c r="K346" s="103">
        <f>SUM(K344:K345)</f>
        <v>0</v>
      </c>
      <c r="L346" s="105"/>
      <c r="M346" s="103"/>
    </row>
    <row r="347" spans="3:13" ht="30" customHeight="1">
      <c r="C347" s="73"/>
      <c r="D347" s="13"/>
      <c r="E347" s="13"/>
      <c r="F347" s="107"/>
      <c r="G347" s="107"/>
      <c r="H347" s="108"/>
      <c r="I347" s="103"/>
      <c r="J347" s="103"/>
      <c r="K347" s="103"/>
      <c r="L347" s="105" t="s">
        <v>838</v>
      </c>
      <c r="M347" s="103">
        <f>SUM(M344:M346)</f>
        <v>0</v>
      </c>
    </row>
    <row r="348" spans="1:117" s="38" customFormat="1" ht="30" customHeight="1">
      <c r="A348" s="2"/>
      <c r="B348" s="41"/>
      <c r="C348" s="79"/>
      <c r="D348" s="39"/>
      <c r="E348" s="39"/>
      <c r="F348" s="131"/>
      <c r="G348" s="131"/>
      <c r="H348" s="242"/>
      <c r="I348" s="114"/>
      <c r="J348" s="114"/>
      <c r="K348" s="114"/>
      <c r="L348" s="115"/>
      <c r="M348" s="114"/>
      <c r="N348" s="4"/>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row>
    <row r="349" spans="3:13" ht="30" customHeight="1">
      <c r="C349" s="72" t="s">
        <v>757</v>
      </c>
      <c r="D349" s="6" t="s">
        <v>332</v>
      </c>
      <c r="E349" s="7" t="s">
        <v>333</v>
      </c>
      <c r="F349" s="7" t="s">
        <v>334</v>
      </c>
      <c r="G349" s="106" t="s">
        <v>335</v>
      </c>
      <c r="H349" s="7" t="s">
        <v>336</v>
      </c>
      <c r="I349" s="7" t="s">
        <v>337</v>
      </c>
      <c r="J349" s="7" t="s">
        <v>338</v>
      </c>
      <c r="K349" s="7" t="s">
        <v>339</v>
      </c>
      <c r="L349" s="14" t="s">
        <v>340</v>
      </c>
      <c r="M349" s="7" t="s">
        <v>341</v>
      </c>
    </row>
    <row r="350" spans="3:13" ht="81" customHeight="1">
      <c r="C350" s="9" t="s">
        <v>343</v>
      </c>
      <c r="D350" s="8" t="s">
        <v>344</v>
      </c>
      <c r="E350" s="9" t="s">
        <v>345</v>
      </c>
      <c r="F350" s="9" t="s">
        <v>346</v>
      </c>
      <c r="G350" s="122" t="s">
        <v>342</v>
      </c>
      <c r="H350" s="10" t="s">
        <v>348</v>
      </c>
      <c r="I350" s="10" t="s">
        <v>349</v>
      </c>
      <c r="J350" s="10" t="s">
        <v>350</v>
      </c>
      <c r="K350" s="10" t="s">
        <v>351</v>
      </c>
      <c r="L350" s="11" t="s">
        <v>352</v>
      </c>
      <c r="M350" s="12" t="s">
        <v>353</v>
      </c>
    </row>
    <row r="351" spans="2:13" ht="157.5" customHeight="1">
      <c r="B351" s="33" t="s">
        <v>355</v>
      </c>
      <c r="C351" s="71" t="s">
        <v>643</v>
      </c>
      <c r="D351" s="15"/>
      <c r="E351" s="21"/>
      <c r="F351" s="106" t="s">
        <v>366</v>
      </c>
      <c r="G351" s="106">
        <v>4700</v>
      </c>
      <c r="H351" s="103"/>
      <c r="I351" s="103">
        <f>ROUND(G351*H351,2)</f>
        <v>0</v>
      </c>
      <c r="J351" s="112"/>
      <c r="K351" s="103">
        <f>ROUND(I351*J351,2)</f>
        <v>0</v>
      </c>
      <c r="L351" s="105">
        <f>ROUND(M351/G351,2)</f>
        <v>0</v>
      </c>
      <c r="M351" s="103">
        <f>ROUND(SUM(I351,K351),2)</f>
        <v>0</v>
      </c>
    </row>
    <row r="352" spans="2:13" ht="152.25" customHeight="1">
      <c r="B352" s="33" t="s">
        <v>356</v>
      </c>
      <c r="C352" s="71" t="s">
        <v>492</v>
      </c>
      <c r="D352" s="15"/>
      <c r="E352" s="21"/>
      <c r="F352" s="106" t="s">
        <v>366</v>
      </c>
      <c r="G352" s="106">
        <v>8600</v>
      </c>
      <c r="H352" s="103"/>
      <c r="I352" s="103">
        <f>ROUND(G352*H352,2)</f>
        <v>0</v>
      </c>
      <c r="J352" s="112"/>
      <c r="K352" s="103">
        <f>ROUND(I352*J352,2)</f>
        <v>0</v>
      </c>
      <c r="L352" s="105">
        <f>ROUND(M352/G352,2)</f>
        <v>0</v>
      </c>
      <c r="M352" s="103">
        <f>ROUND(SUM(I352,K352),2)</f>
        <v>0</v>
      </c>
    </row>
    <row r="353" spans="3:13" ht="25.5" customHeight="1">
      <c r="C353" s="73"/>
      <c r="D353" s="13"/>
      <c r="E353" s="13"/>
      <c r="F353" s="107"/>
      <c r="G353" s="107"/>
      <c r="H353" s="103" t="s">
        <v>836</v>
      </c>
      <c r="I353" s="103">
        <f>SUM(I351:I352)</f>
        <v>0</v>
      </c>
      <c r="J353" s="103"/>
      <c r="K353" s="103"/>
      <c r="L353" s="105"/>
      <c r="M353" s="103"/>
    </row>
    <row r="354" spans="3:13" ht="25.5" customHeight="1">
      <c r="C354" s="73"/>
      <c r="D354" s="13"/>
      <c r="E354" s="13"/>
      <c r="F354" s="107"/>
      <c r="G354" s="107"/>
      <c r="H354" s="108"/>
      <c r="I354" s="103"/>
      <c r="J354" s="103" t="s">
        <v>837</v>
      </c>
      <c r="K354" s="103">
        <f>SUM(K351:K353)</f>
        <v>0</v>
      </c>
      <c r="L354" s="105"/>
      <c r="M354" s="103"/>
    </row>
    <row r="355" spans="3:13" ht="30" customHeight="1">
      <c r="C355" s="73"/>
      <c r="D355" s="13"/>
      <c r="E355" s="13"/>
      <c r="F355" s="107"/>
      <c r="G355" s="107"/>
      <c r="H355" s="108"/>
      <c r="I355" s="103"/>
      <c r="J355" s="103"/>
      <c r="K355" s="103"/>
      <c r="L355" s="105" t="s">
        <v>838</v>
      </c>
      <c r="M355" s="103">
        <f>SUM(M351:M354)</f>
        <v>0</v>
      </c>
    </row>
    <row r="356" spans="1:117" s="38" customFormat="1" ht="30" customHeight="1">
      <c r="A356" s="2"/>
      <c r="B356" s="41"/>
      <c r="C356" s="79"/>
      <c r="D356" s="39"/>
      <c r="E356" s="39"/>
      <c r="F356" s="131"/>
      <c r="G356" s="131"/>
      <c r="H356" s="242"/>
      <c r="I356" s="114"/>
      <c r="J356" s="114"/>
      <c r="K356" s="114"/>
      <c r="L356" s="115"/>
      <c r="M356" s="114"/>
      <c r="N356" s="4"/>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row>
    <row r="357" spans="3:13" ht="30" customHeight="1">
      <c r="C357" s="72" t="s">
        <v>758</v>
      </c>
      <c r="D357" s="6" t="s">
        <v>332</v>
      </c>
      <c r="E357" s="7" t="s">
        <v>333</v>
      </c>
      <c r="F357" s="7" t="s">
        <v>334</v>
      </c>
      <c r="G357" s="106" t="s">
        <v>335</v>
      </c>
      <c r="H357" s="7" t="s">
        <v>336</v>
      </c>
      <c r="I357" s="7" t="s">
        <v>337</v>
      </c>
      <c r="J357" s="7" t="s">
        <v>338</v>
      </c>
      <c r="K357" s="7" t="s">
        <v>339</v>
      </c>
      <c r="L357" s="14" t="s">
        <v>340</v>
      </c>
      <c r="M357" s="7" t="s">
        <v>341</v>
      </c>
    </row>
    <row r="358" spans="3:13" ht="81" customHeight="1">
      <c r="C358" s="9" t="s">
        <v>343</v>
      </c>
      <c r="D358" s="8" t="s">
        <v>344</v>
      </c>
      <c r="E358" s="9" t="s">
        <v>345</v>
      </c>
      <c r="F358" s="9" t="s">
        <v>346</v>
      </c>
      <c r="G358" s="179" t="s">
        <v>342</v>
      </c>
      <c r="H358" s="10" t="s">
        <v>348</v>
      </c>
      <c r="I358" s="10" t="s">
        <v>349</v>
      </c>
      <c r="J358" s="10" t="s">
        <v>350</v>
      </c>
      <c r="K358" s="10" t="s">
        <v>351</v>
      </c>
      <c r="L358" s="11" t="s">
        <v>352</v>
      </c>
      <c r="M358" s="12" t="s">
        <v>353</v>
      </c>
    </row>
    <row r="359" spans="2:13" ht="37.5" customHeight="1">
      <c r="B359" s="33" t="s">
        <v>355</v>
      </c>
      <c r="C359" s="71" t="s">
        <v>111</v>
      </c>
      <c r="D359" s="15"/>
      <c r="E359" s="15"/>
      <c r="F359" s="106" t="s">
        <v>366</v>
      </c>
      <c r="G359" s="106">
        <v>1200</v>
      </c>
      <c r="H359" s="103"/>
      <c r="I359" s="103">
        <f>ROUND(G359*H359,2)</f>
        <v>0</v>
      </c>
      <c r="J359" s="112"/>
      <c r="K359" s="103">
        <f>ROUND(I359*J359,2)</f>
        <v>0</v>
      </c>
      <c r="L359" s="105">
        <f>ROUND(M359/G359,2)</f>
        <v>0</v>
      </c>
      <c r="M359" s="103">
        <f>ROUND(SUM(I359,K359),2)</f>
        <v>0</v>
      </c>
    </row>
    <row r="360" spans="3:13" ht="25.5" customHeight="1">
      <c r="C360" s="73"/>
      <c r="D360" s="13"/>
      <c r="E360" s="13"/>
      <c r="F360" s="107"/>
      <c r="G360" s="107"/>
      <c r="H360" s="103" t="s">
        <v>836</v>
      </c>
      <c r="I360" s="103">
        <f>SUM(I359)</f>
        <v>0</v>
      </c>
      <c r="J360" s="103"/>
      <c r="K360" s="103"/>
      <c r="L360" s="105"/>
      <c r="M360" s="103"/>
    </row>
    <row r="361" spans="3:13" ht="25.5" customHeight="1">
      <c r="C361" s="73"/>
      <c r="D361" s="13"/>
      <c r="E361" s="13"/>
      <c r="F361" s="107"/>
      <c r="G361" s="107"/>
      <c r="H361" s="108"/>
      <c r="I361" s="103"/>
      <c r="J361" s="103" t="s">
        <v>837</v>
      </c>
      <c r="K361" s="103">
        <f>SUM(K359:K360)</f>
        <v>0</v>
      </c>
      <c r="L361" s="105"/>
      <c r="M361" s="103"/>
    </row>
    <row r="362" spans="3:13" ht="30" customHeight="1">
      <c r="C362" s="73"/>
      <c r="D362" s="13"/>
      <c r="E362" s="13"/>
      <c r="F362" s="107"/>
      <c r="G362" s="107"/>
      <c r="H362" s="108"/>
      <c r="I362" s="103"/>
      <c r="J362" s="103"/>
      <c r="K362" s="103"/>
      <c r="L362" s="105" t="s">
        <v>838</v>
      </c>
      <c r="M362" s="103">
        <f>SUM(M359:M361)</f>
        <v>0</v>
      </c>
    </row>
    <row r="363" spans="1:117" s="38" customFormat="1" ht="30" customHeight="1">
      <c r="A363" s="2"/>
      <c r="B363" s="41"/>
      <c r="C363" s="79"/>
      <c r="D363" s="39"/>
      <c r="E363" s="39"/>
      <c r="F363" s="131"/>
      <c r="G363" s="131"/>
      <c r="H363" s="242"/>
      <c r="I363" s="114"/>
      <c r="J363" s="114"/>
      <c r="K363" s="114"/>
      <c r="L363" s="115"/>
      <c r="M363" s="114"/>
      <c r="N363" s="4"/>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row>
    <row r="364" spans="3:13" ht="30" customHeight="1">
      <c r="C364" s="72" t="s">
        <v>759</v>
      </c>
      <c r="D364" s="6" t="s">
        <v>332</v>
      </c>
      <c r="E364" s="7" t="s">
        <v>333</v>
      </c>
      <c r="F364" s="7" t="s">
        <v>334</v>
      </c>
      <c r="G364" s="106" t="s">
        <v>335</v>
      </c>
      <c r="H364" s="7" t="s">
        <v>336</v>
      </c>
      <c r="I364" s="7" t="s">
        <v>337</v>
      </c>
      <c r="J364" s="7" t="s">
        <v>338</v>
      </c>
      <c r="K364" s="7" t="s">
        <v>339</v>
      </c>
      <c r="L364" s="14" t="s">
        <v>340</v>
      </c>
      <c r="M364" s="7" t="s">
        <v>341</v>
      </c>
    </row>
    <row r="365" spans="3:13" ht="81" customHeight="1">
      <c r="C365" s="9" t="s">
        <v>343</v>
      </c>
      <c r="D365" s="8" t="s">
        <v>344</v>
      </c>
      <c r="E365" s="9" t="s">
        <v>345</v>
      </c>
      <c r="F365" s="9" t="s">
        <v>346</v>
      </c>
      <c r="G365" s="179" t="s">
        <v>342</v>
      </c>
      <c r="H365" s="10" t="s">
        <v>348</v>
      </c>
      <c r="I365" s="10" t="s">
        <v>349</v>
      </c>
      <c r="J365" s="10" t="s">
        <v>350</v>
      </c>
      <c r="K365" s="10" t="s">
        <v>351</v>
      </c>
      <c r="L365" s="11" t="s">
        <v>352</v>
      </c>
      <c r="M365" s="12" t="s">
        <v>353</v>
      </c>
    </row>
    <row r="366" spans="2:13" ht="188.25" customHeight="1">
      <c r="B366" s="33" t="s">
        <v>355</v>
      </c>
      <c r="C366" s="71" t="s">
        <v>429</v>
      </c>
      <c r="D366" s="15"/>
      <c r="E366" s="15"/>
      <c r="F366" s="106" t="s">
        <v>366</v>
      </c>
      <c r="G366" s="106">
        <v>10700</v>
      </c>
      <c r="H366" s="103"/>
      <c r="I366" s="103">
        <f>ROUND(G366*H366,2)</f>
        <v>0</v>
      </c>
      <c r="J366" s="112"/>
      <c r="K366" s="103">
        <f>ROUND(I366*J366,2)</f>
        <v>0</v>
      </c>
      <c r="L366" s="105">
        <f>ROUND(M366/G366,2)</f>
        <v>0</v>
      </c>
      <c r="M366" s="103">
        <f>ROUND(SUM(I366,K366),2)</f>
        <v>0</v>
      </c>
    </row>
    <row r="367" spans="2:13" ht="161.25" customHeight="1">
      <c r="B367" s="33" t="s">
        <v>356</v>
      </c>
      <c r="C367" s="71" t="s">
        <v>430</v>
      </c>
      <c r="D367" s="15"/>
      <c r="E367" s="15"/>
      <c r="F367" s="106" t="s">
        <v>366</v>
      </c>
      <c r="G367" s="106">
        <v>380</v>
      </c>
      <c r="H367" s="103"/>
      <c r="I367" s="103">
        <f>ROUND(G367*H367,2)</f>
        <v>0</v>
      </c>
      <c r="J367" s="112"/>
      <c r="K367" s="103">
        <f>ROUND(I367*J367,2)</f>
        <v>0</v>
      </c>
      <c r="L367" s="105">
        <f>ROUND(M367/G367,2)</f>
        <v>0</v>
      </c>
      <c r="M367" s="103">
        <f>ROUND(SUM(I367,K367),2)</f>
        <v>0</v>
      </c>
    </row>
    <row r="368" spans="3:13" ht="25.5" customHeight="1">
      <c r="C368" s="73"/>
      <c r="D368" s="13"/>
      <c r="E368" s="13"/>
      <c r="F368" s="107"/>
      <c r="G368" s="107"/>
      <c r="H368" s="103" t="s">
        <v>836</v>
      </c>
      <c r="I368" s="103">
        <f>SUM(I366:I367)</f>
        <v>0</v>
      </c>
      <c r="J368" s="103"/>
      <c r="K368" s="103"/>
      <c r="L368" s="105"/>
      <c r="M368" s="103"/>
    </row>
    <row r="369" spans="3:13" ht="25.5" customHeight="1">
      <c r="C369" s="73"/>
      <c r="D369" s="13"/>
      <c r="E369" s="13"/>
      <c r="F369" s="107"/>
      <c r="G369" s="107"/>
      <c r="H369" s="108"/>
      <c r="I369" s="103"/>
      <c r="J369" s="103" t="s">
        <v>837</v>
      </c>
      <c r="K369" s="103">
        <f>SUM(K366:K368)</f>
        <v>0</v>
      </c>
      <c r="L369" s="105"/>
      <c r="M369" s="103"/>
    </row>
    <row r="370" spans="3:13" ht="30" customHeight="1">
      <c r="C370" s="73"/>
      <c r="D370" s="13"/>
      <c r="E370" s="13"/>
      <c r="F370" s="107"/>
      <c r="G370" s="107"/>
      <c r="H370" s="108"/>
      <c r="I370" s="103"/>
      <c r="J370" s="103"/>
      <c r="K370" s="103"/>
      <c r="L370" s="105" t="s">
        <v>838</v>
      </c>
      <c r="M370" s="103">
        <f>SUM(M366:M369)</f>
        <v>0</v>
      </c>
    </row>
    <row r="371" spans="1:117" s="38" customFormat="1" ht="30" customHeight="1">
      <c r="A371" s="2"/>
      <c r="B371" s="41"/>
      <c r="C371" s="79"/>
      <c r="D371" s="39"/>
      <c r="E371" s="39"/>
      <c r="F371" s="131"/>
      <c r="G371" s="131"/>
      <c r="H371" s="242"/>
      <c r="I371" s="114"/>
      <c r="J371" s="114"/>
      <c r="K371" s="114"/>
      <c r="L371" s="115"/>
      <c r="M371" s="114"/>
      <c r="N371" s="4"/>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row>
    <row r="372" spans="3:13" ht="30" customHeight="1">
      <c r="C372" s="72" t="s">
        <v>380</v>
      </c>
      <c r="D372" s="6" t="s">
        <v>332</v>
      </c>
      <c r="E372" s="7" t="s">
        <v>333</v>
      </c>
      <c r="F372" s="7" t="s">
        <v>334</v>
      </c>
      <c r="G372" s="106" t="s">
        <v>335</v>
      </c>
      <c r="H372" s="7" t="s">
        <v>336</v>
      </c>
      <c r="I372" s="7" t="s">
        <v>337</v>
      </c>
      <c r="J372" s="7" t="s">
        <v>338</v>
      </c>
      <c r="K372" s="7" t="s">
        <v>339</v>
      </c>
      <c r="L372" s="14" t="s">
        <v>340</v>
      </c>
      <c r="M372" s="7" t="s">
        <v>341</v>
      </c>
    </row>
    <row r="373" spans="3:13" ht="81" customHeight="1">
      <c r="C373" s="9" t="s">
        <v>343</v>
      </c>
      <c r="D373" s="8" t="s">
        <v>344</v>
      </c>
      <c r="E373" s="9" t="s">
        <v>345</v>
      </c>
      <c r="F373" s="9" t="s">
        <v>346</v>
      </c>
      <c r="G373" s="179" t="s">
        <v>342</v>
      </c>
      <c r="H373" s="10" t="s">
        <v>348</v>
      </c>
      <c r="I373" s="10" t="s">
        <v>349</v>
      </c>
      <c r="J373" s="10" t="s">
        <v>350</v>
      </c>
      <c r="K373" s="10" t="s">
        <v>351</v>
      </c>
      <c r="L373" s="11" t="s">
        <v>352</v>
      </c>
      <c r="M373" s="12" t="s">
        <v>353</v>
      </c>
    </row>
    <row r="374" spans="2:13" ht="89.25">
      <c r="B374" s="33" t="s">
        <v>355</v>
      </c>
      <c r="C374" s="71" t="s">
        <v>291</v>
      </c>
      <c r="D374" s="15"/>
      <c r="E374" s="15"/>
      <c r="F374" s="106" t="s">
        <v>366</v>
      </c>
      <c r="G374" s="106">
        <v>1410</v>
      </c>
      <c r="H374" s="106"/>
      <c r="I374" s="103">
        <f>ROUND(G374*H374,2)</f>
        <v>0</v>
      </c>
      <c r="J374" s="112"/>
      <c r="K374" s="103">
        <f>ROUND(I374*J374,2)</f>
        <v>0</v>
      </c>
      <c r="L374" s="105">
        <f>ROUND(M374/G374,2)</f>
        <v>0</v>
      </c>
      <c r="M374" s="103">
        <f>ROUND(SUM(I374,K374),2)</f>
        <v>0</v>
      </c>
    </row>
    <row r="375" spans="3:13" ht="25.5" customHeight="1">
      <c r="C375" s="73"/>
      <c r="D375" s="13"/>
      <c r="E375" s="13"/>
      <c r="F375" s="107"/>
      <c r="G375" s="107"/>
      <c r="H375" s="103" t="s">
        <v>836</v>
      </c>
      <c r="I375" s="103">
        <f>SUM(I374)</f>
        <v>0</v>
      </c>
      <c r="J375" s="103"/>
      <c r="K375" s="103"/>
      <c r="L375" s="105"/>
      <c r="M375" s="103"/>
    </row>
    <row r="376" spans="3:13" ht="25.5" customHeight="1">
      <c r="C376" s="73"/>
      <c r="D376" s="13"/>
      <c r="E376" s="13"/>
      <c r="F376" s="107"/>
      <c r="G376" s="107"/>
      <c r="H376" s="108"/>
      <c r="I376" s="103"/>
      <c r="J376" s="103" t="s">
        <v>837</v>
      </c>
      <c r="K376" s="103">
        <f>SUM(K374:K375)</f>
        <v>0</v>
      </c>
      <c r="L376" s="105"/>
      <c r="M376" s="103"/>
    </row>
    <row r="377" spans="3:13" ht="30" customHeight="1">
      <c r="C377" s="73"/>
      <c r="D377" s="13"/>
      <c r="E377" s="13"/>
      <c r="F377" s="107"/>
      <c r="G377" s="107"/>
      <c r="H377" s="108"/>
      <c r="I377" s="103"/>
      <c r="J377" s="103"/>
      <c r="K377" s="103"/>
      <c r="L377" s="105" t="s">
        <v>838</v>
      </c>
      <c r="M377" s="103">
        <f>SUM(M374:M376)</f>
        <v>0</v>
      </c>
    </row>
    <row r="378" spans="1:117" s="38" customFormat="1" ht="30" customHeight="1">
      <c r="A378" s="2"/>
      <c r="B378" s="41"/>
      <c r="C378" s="79"/>
      <c r="D378" s="39"/>
      <c r="E378" s="39"/>
      <c r="F378" s="131"/>
      <c r="G378" s="131"/>
      <c r="H378" s="242"/>
      <c r="I378" s="114"/>
      <c r="J378" s="114"/>
      <c r="K378" s="114"/>
      <c r="L378" s="115"/>
      <c r="M378" s="114"/>
      <c r="N378" s="4"/>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row>
    <row r="379" spans="3:13" ht="42" customHeight="1">
      <c r="C379" s="72" t="s">
        <v>381</v>
      </c>
      <c r="D379" s="6" t="s">
        <v>332</v>
      </c>
      <c r="E379" s="7" t="s">
        <v>333</v>
      </c>
      <c r="F379" s="7" t="s">
        <v>334</v>
      </c>
      <c r="G379" s="106" t="s">
        <v>335</v>
      </c>
      <c r="H379" s="7" t="s">
        <v>336</v>
      </c>
      <c r="I379" s="7" t="s">
        <v>337</v>
      </c>
      <c r="J379" s="7" t="s">
        <v>338</v>
      </c>
      <c r="K379" s="7" t="s">
        <v>339</v>
      </c>
      <c r="L379" s="14" t="s">
        <v>340</v>
      </c>
      <c r="M379" s="7" t="s">
        <v>341</v>
      </c>
    </row>
    <row r="380" spans="3:13" ht="63.75" customHeight="1">
      <c r="C380" s="9" t="s">
        <v>343</v>
      </c>
      <c r="D380" s="8" t="s">
        <v>344</v>
      </c>
      <c r="E380" s="9" t="s">
        <v>345</v>
      </c>
      <c r="F380" s="9" t="s">
        <v>346</v>
      </c>
      <c r="G380" s="179" t="s">
        <v>342</v>
      </c>
      <c r="H380" s="10" t="s">
        <v>348</v>
      </c>
      <c r="I380" s="10" t="s">
        <v>349</v>
      </c>
      <c r="J380" s="10" t="s">
        <v>350</v>
      </c>
      <c r="K380" s="10" t="s">
        <v>351</v>
      </c>
      <c r="L380" s="11" t="s">
        <v>352</v>
      </c>
      <c r="M380" s="12" t="s">
        <v>353</v>
      </c>
    </row>
    <row r="381" spans="2:13" ht="50.25" customHeight="1">
      <c r="B381" s="33" t="s">
        <v>355</v>
      </c>
      <c r="C381" s="80" t="s">
        <v>910</v>
      </c>
      <c r="D381" s="15"/>
      <c r="E381" s="15"/>
      <c r="F381" s="116" t="s">
        <v>366</v>
      </c>
      <c r="G381" s="109">
        <v>129</v>
      </c>
      <c r="H381" s="55"/>
      <c r="I381" s="110">
        <f>ROUND(G381*H381,2)</f>
        <v>0</v>
      </c>
      <c r="J381" s="106"/>
      <c r="K381" s="103">
        <f>ROUND(I381*J381,2)</f>
        <v>0</v>
      </c>
      <c r="L381" s="105">
        <f>ROUND(M381/G381,2)</f>
        <v>0</v>
      </c>
      <c r="M381" s="103">
        <f>ROUND(SUM(I381,K381),2)</f>
        <v>0</v>
      </c>
    </row>
    <row r="382" spans="2:13" ht="37.5" customHeight="1">
      <c r="B382" s="33" t="s">
        <v>356</v>
      </c>
      <c r="C382" s="80" t="s">
        <v>911</v>
      </c>
      <c r="D382" s="15"/>
      <c r="E382" s="15"/>
      <c r="F382" s="116" t="s">
        <v>366</v>
      </c>
      <c r="G382" s="109">
        <v>15</v>
      </c>
      <c r="H382" s="55"/>
      <c r="I382" s="110">
        <f>ROUND(G382*H382,2)</f>
        <v>0</v>
      </c>
      <c r="J382" s="106"/>
      <c r="K382" s="103">
        <f>ROUND(I382*J382,2)</f>
        <v>0</v>
      </c>
      <c r="L382" s="105">
        <f>ROUND(M382/G382,2)</f>
        <v>0</v>
      </c>
      <c r="M382" s="103">
        <f>ROUND(SUM(I382,K382),2)</f>
        <v>0</v>
      </c>
    </row>
    <row r="383" spans="3:13" ht="114" customHeight="1">
      <c r="C383" s="96" t="s">
        <v>179</v>
      </c>
      <c r="D383" s="205"/>
      <c r="E383" s="205"/>
      <c r="F383" s="107"/>
      <c r="G383" s="118"/>
      <c r="H383" s="111"/>
      <c r="I383" s="103"/>
      <c r="J383" s="106"/>
      <c r="K383" s="103"/>
      <c r="L383" s="105"/>
      <c r="M383" s="103"/>
    </row>
    <row r="384" spans="3:13" ht="40.5" customHeight="1">
      <c r="C384" s="73"/>
      <c r="D384" s="13"/>
      <c r="E384" s="13"/>
      <c r="F384" s="107"/>
      <c r="G384" s="107"/>
      <c r="H384" s="103" t="s">
        <v>836</v>
      </c>
      <c r="I384" s="103">
        <f>SUM(I381:I383)</f>
        <v>0</v>
      </c>
      <c r="J384" s="103"/>
      <c r="K384" s="103"/>
      <c r="L384" s="105"/>
      <c r="M384" s="103"/>
    </row>
    <row r="385" spans="3:13" ht="33" customHeight="1">
      <c r="C385" s="73"/>
      <c r="D385" s="13"/>
      <c r="E385" s="13"/>
      <c r="F385" s="107"/>
      <c r="G385" s="107"/>
      <c r="H385" s="108"/>
      <c r="I385" s="103"/>
      <c r="J385" s="103" t="s">
        <v>837</v>
      </c>
      <c r="K385" s="103">
        <f>SUM(K384:K384)</f>
        <v>0</v>
      </c>
      <c r="L385" s="105"/>
      <c r="M385" s="103"/>
    </row>
    <row r="386" spans="3:13" ht="39.75" customHeight="1">
      <c r="C386" s="73"/>
      <c r="D386" s="13"/>
      <c r="E386" s="13"/>
      <c r="F386" s="107"/>
      <c r="G386" s="107"/>
      <c r="H386" s="108"/>
      <c r="I386" s="103"/>
      <c r="J386" s="103"/>
      <c r="K386" s="103"/>
      <c r="L386" s="105" t="s">
        <v>838</v>
      </c>
      <c r="M386" s="103">
        <f>SUM(M381:M385)</f>
        <v>0</v>
      </c>
    </row>
    <row r="387" spans="1:117" s="38" customFormat="1" ht="39.75" customHeight="1">
      <c r="A387" s="2"/>
      <c r="B387" s="41"/>
      <c r="C387" s="79"/>
      <c r="D387" s="39"/>
      <c r="E387" s="39"/>
      <c r="F387" s="131"/>
      <c r="G387" s="131"/>
      <c r="H387" s="242"/>
      <c r="I387" s="120"/>
      <c r="J387" s="120"/>
      <c r="K387" s="120"/>
      <c r="L387" s="115"/>
      <c r="M387" s="114"/>
      <c r="N387" s="4"/>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row>
    <row r="388" spans="3:13" ht="43.5" customHeight="1">
      <c r="C388" s="72" t="s">
        <v>382</v>
      </c>
      <c r="D388" s="6" t="s">
        <v>332</v>
      </c>
      <c r="E388" s="7" t="s">
        <v>333</v>
      </c>
      <c r="F388" s="7" t="s">
        <v>334</v>
      </c>
      <c r="G388" s="106" t="s">
        <v>335</v>
      </c>
      <c r="H388" s="7" t="s">
        <v>336</v>
      </c>
      <c r="I388" s="186" t="s">
        <v>337</v>
      </c>
      <c r="J388" s="186" t="s">
        <v>338</v>
      </c>
      <c r="K388" s="186" t="s">
        <v>339</v>
      </c>
      <c r="L388" s="14" t="s">
        <v>340</v>
      </c>
      <c r="M388" s="7" t="s">
        <v>341</v>
      </c>
    </row>
    <row r="389" spans="3:13" ht="81" customHeight="1">
      <c r="C389" s="9" t="s">
        <v>343</v>
      </c>
      <c r="D389" s="8" t="s">
        <v>344</v>
      </c>
      <c r="E389" s="9" t="s">
        <v>345</v>
      </c>
      <c r="F389" s="9" t="s">
        <v>346</v>
      </c>
      <c r="G389" s="179" t="s">
        <v>342</v>
      </c>
      <c r="H389" s="11" t="s">
        <v>348</v>
      </c>
      <c r="I389" s="47" t="s">
        <v>349</v>
      </c>
      <c r="J389" s="47" t="s">
        <v>350</v>
      </c>
      <c r="K389" s="47" t="s">
        <v>351</v>
      </c>
      <c r="L389" s="52" t="s">
        <v>352</v>
      </c>
      <c r="M389" s="12" t="s">
        <v>353</v>
      </c>
    </row>
    <row r="390" spans="2:13" ht="233.25" customHeight="1">
      <c r="B390" s="33" t="s">
        <v>355</v>
      </c>
      <c r="C390" s="71" t="s">
        <v>942</v>
      </c>
      <c r="D390" s="15"/>
      <c r="E390" s="15"/>
      <c r="F390" s="106" t="s">
        <v>366</v>
      </c>
      <c r="G390" s="106">
        <v>1320</v>
      </c>
      <c r="H390" s="103"/>
      <c r="I390" s="56">
        <f>ROUND(G390*H390,2)</f>
        <v>0</v>
      </c>
      <c r="J390" s="187"/>
      <c r="K390" s="56">
        <f>ROUND(I390*J390,2)</f>
        <v>0</v>
      </c>
      <c r="L390" s="105">
        <f>ROUND(M390/G390,2)</f>
        <v>0</v>
      </c>
      <c r="M390" s="103">
        <f>ROUND(SUM(I390,K390),2)</f>
        <v>0</v>
      </c>
    </row>
    <row r="391" spans="3:13" ht="25.5" customHeight="1">
      <c r="C391" s="73"/>
      <c r="D391" s="13"/>
      <c r="E391" s="13"/>
      <c r="F391" s="107"/>
      <c r="G391" s="107"/>
      <c r="H391" s="103" t="s">
        <v>836</v>
      </c>
      <c r="I391" s="103">
        <f>SUM(I390)</f>
        <v>0</v>
      </c>
      <c r="J391" s="103"/>
      <c r="K391" s="103"/>
      <c r="L391" s="105"/>
      <c r="M391" s="103"/>
    </row>
    <row r="392" spans="3:13" ht="25.5" customHeight="1">
      <c r="C392" s="73"/>
      <c r="D392" s="13"/>
      <c r="E392" s="13"/>
      <c r="F392" s="107"/>
      <c r="G392" s="107"/>
      <c r="H392" s="108"/>
      <c r="I392" s="103"/>
      <c r="J392" s="103" t="s">
        <v>837</v>
      </c>
      <c r="K392" s="103">
        <f>SUM(K390:K391)</f>
        <v>0</v>
      </c>
      <c r="L392" s="105"/>
      <c r="M392" s="103"/>
    </row>
    <row r="393" spans="3:13" ht="30" customHeight="1">
      <c r="C393" s="73"/>
      <c r="D393" s="13"/>
      <c r="E393" s="13"/>
      <c r="F393" s="107"/>
      <c r="G393" s="107"/>
      <c r="H393" s="108"/>
      <c r="I393" s="103"/>
      <c r="J393" s="103"/>
      <c r="K393" s="103"/>
      <c r="L393" s="105" t="s">
        <v>838</v>
      </c>
      <c r="M393" s="103">
        <f>SUM(M390:M392)</f>
        <v>0</v>
      </c>
    </row>
    <row r="394" spans="1:117" s="38" customFormat="1" ht="30" customHeight="1">
      <c r="A394" s="2"/>
      <c r="B394" s="41"/>
      <c r="C394" s="79"/>
      <c r="D394" s="39"/>
      <c r="E394" s="39"/>
      <c r="F394" s="131"/>
      <c r="G394" s="131"/>
      <c r="H394" s="242"/>
      <c r="I394" s="114"/>
      <c r="J394" s="114"/>
      <c r="K394" s="114"/>
      <c r="L394" s="115"/>
      <c r="M394" s="114"/>
      <c r="N394" s="4"/>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row>
    <row r="395" spans="3:13" ht="30" customHeight="1">
      <c r="C395" s="72" t="s">
        <v>383</v>
      </c>
      <c r="D395" s="6" t="s">
        <v>332</v>
      </c>
      <c r="E395" s="7" t="s">
        <v>333</v>
      </c>
      <c r="F395" s="7" t="s">
        <v>334</v>
      </c>
      <c r="G395" s="106" t="s">
        <v>335</v>
      </c>
      <c r="H395" s="7" t="s">
        <v>336</v>
      </c>
      <c r="I395" s="7" t="s">
        <v>337</v>
      </c>
      <c r="J395" s="7" t="s">
        <v>338</v>
      </c>
      <c r="K395" s="7" t="s">
        <v>339</v>
      </c>
      <c r="L395" s="14" t="s">
        <v>340</v>
      </c>
      <c r="M395" s="7" t="s">
        <v>341</v>
      </c>
    </row>
    <row r="396" spans="3:13" ht="81" customHeight="1">
      <c r="C396" s="9" t="s">
        <v>343</v>
      </c>
      <c r="D396" s="8" t="s">
        <v>344</v>
      </c>
      <c r="E396" s="9" t="s">
        <v>345</v>
      </c>
      <c r="F396" s="9" t="s">
        <v>346</v>
      </c>
      <c r="G396" s="179" t="s">
        <v>342</v>
      </c>
      <c r="H396" s="10" t="s">
        <v>348</v>
      </c>
      <c r="I396" s="10" t="s">
        <v>349</v>
      </c>
      <c r="J396" s="10" t="s">
        <v>350</v>
      </c>
      <c r="K396" s="10" t="s">
        <v>351</v>
      </c>
      <c r="L396" s="11" t="s">
        <v>352</v>
      </c>
      <c r="M396" s="12" t="s">
        <v>353</v>
      </c>
    </row>
    <row r="397" spans="2:13" ht="73.5" customHeight="1">
      <c r="B397" s="33" t="s">
        <v>355</v>
      </c>
      <c r="C397" s="71" t="s">
        <v>292</v>
      </c>
      <c r="D397" s="15"/>
      <c r="E397" s="15"/>
      <c r="F397" s="119" t="s">
        <v>569</v>
      </c>
      <c r="G397" s="106">
        <v>28</v>
      </c>
      <c r="H397" s="103"/>
      <c r="I397" s="278">
        <f>ROUND(G397*H397,2)</f>
        <v>0</v>
      </c>
      <c r="J397" s="280"/>
      <c r="K397" s="110">
        <f>ROUND(I397*J397,2)</f>
        <v>0</v>
      </c>
      <c r="L397" s="105">
        <f>ROUND(M397/G397,2)</f>
        <v>0</v>
      </c>
      <c r="M397" s="103">
        <f>ROUND(SUM(I397,K397),2)</f>
        <v>0</v>
      </c>
    </row>
    <row r="398" spans="2:13" ht="92.25" customHeight="1">
      <c r="B398" s="33" t="s">
        <v>356</v>
      </c>
      <c r="C398" s="71" t="s">
        <v>293</v>
      </c>
      <c r="D398" s="15"/>
      <c r="E398" s="15"/>
      <c r="F398" s="119" t="s">
        <v>612</v>
      </c>
      <c r="G398" s="106">
        <v>23</v>
      </c>
      <c r="H398" s="103"/>
      <c r="I398" s="278">
        <f>ROUND(G398*H398,2)</f>
        <v>0</v>
      </c>
      <c r="J398" s="280"/>
      <c r="K398" s="110">
        <f>ROUND(I398*J398,2)</f>
        <v>0</v>
      </c>
      <c r="L398" s="105">
        <f>ROUND(M398/G398,2)</f>
        <v>0</v>
      </c>
      <c r="M398" s="103">
        <f>ROUND(SUM(I398,K398),2)</f>
        <v>0</v>
      </c>
    </row>
    <row r="399" spans="2:13" ht="77.25" customHeight="1">
      <c r="B399" s="33" t="s">
        <v>357</v>
      </c>
      <c r="C399" s="80" t="s">
        <v>742</v>
      </c>
      <c r="D399" s="15"/>
      <c r="E399" s="15"/>
      <c r="F399" s="119" t="s">
        <v>366</v>
      </c>
      <c r="G399" s="106">
        <v>45</v>
      </c>
      <c r="H399" s="103"/>
      <c r="I399" s="279">
        <f>ROUND(G399*H399,2)</f>
        <v>0</v>
      </c>
      <c r="J399" s="280"/>
      <c r="K399" s="110">
        <f>ROUND(I399*J399,2)</f>
        <v>0</v>
      </c>
      <c r="L399" s="105">
        <f>ROUND(M399/G399,2)</f>
        <v>0</v>
      </c>
      <c r="M399" s="103">
        <f>ROUND(SUM(I399,K399),2)</f>
        <v>0</v>
      </c>
    </row>
    <row r="400" spans="3:13" ht="25.5" customHeight="1">
      <c r="C400" s="73"/>
      <c r="D400" s="13"/>
      <c r="E400" s="13"/>
      <c r="F400" s="107"/>
      <c r="G400" s="107"/>
      <c r="H400" s="105" t="s">
        <v>836</v>
      </c>
      <c r="I400" s="189">
        <f>SUM(I397:I399)</f>
        <v>0</v>
      </c>
      <c r="J400" s="140"/>
      <c r="K400" s="103"/>
      <c r="L400" s="105"/>
      <c r="M400" s="103"/>
    </row>
    <row r="401" spans="3:13" ht="25.5" customHeight="1">
      <c r="C401" s="73"/>
      <c r="D401" s="13"/>
      <c r="E401" s="13"/>
      <c r="F401" s="107"/>
      <c r="G401" s="107"/>
      <c r="H401" s="108"/>
      <c r="I401" s="188"/>
      <c r="J401" s="103" t="s">
        <v>837</v>
      </c>
      <c r="K401" s="103">
        <f>SUM(K397:K400)</f>
        <v>0</v>
      </c>
      <c r="L401" s="105"/>
      <c r="M401" s="103"/>
    </row>
    <row r="402" spans="3:13" ht="30" customHeight="1">
      <c r="C402" s="73"/>
      <c r="D402" s="13"/>
      <c r="E402" s="13"/>
      <c r="F402" s="107"/>
      <c r="G402" s="107"/>
      <c r="H402" s="108"/>
      <c r="I402" s="103"/>
      <c r="J402" s="103"/>
      <c r="K402" s="103"/>
      <c r="L402" s="105" t="s">
        <v>838</v>
      </c>
      <c r="M402" s="103">
        <f>SUM(M397:M401)</f>
        <v>0</v>
      </c>
    </row>
    <row r="403" spans="1:117" s="38" customFormat="1" ht="30" customHeight="1">
      <c r="A403" s="2"/>
      <c r="B403" s="41"/>
      <c r="C403" s="79"/>
      <c r="D403" s="39"/>
      <c r="E403" s="39"/>
      <c r="F403" s="131"/>
      <c r="G403" s="131"/>
      <c r="H403" s="242"/>
      <c r="I403" s="114"/>
      <c r="J403" s="114"/>
      <c r="K403" s="114"/>
      <c r="L403" s="115"/>
      <c r="M403" s="114"/>
      <c r="N403" s="4"/>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row>
    <row r="404" spans="3:13" ht="30" customHeight="1">
      <c r="C404" s="72" t="s">
        <v>743</v>
      </c>
      <c r="D404" s="6" t="s">
        <v>332</v>
      </c>
      <c r="E404" s="7" t="s">
        <v>333</v>
      </c>
      <c r="F404" s="7" t="s">
        <v>334</v>
      </c>
      <c r="G404" s="106" t="s">
        <v>335</v>
      </c>
      <c r="H404" s="7" t="s">
        <v>336</v>
      </c>
      <c r="I404" s="7" t="s">
        <v>337</v>
      </c>
      <c r="J404" s="7" t="s">
        <v>338</v>
      </c>
      <c r="K404" s="7" t="s">
        <v>339</v>
      </c>
      <c r="L404" s="14" t="s">
        <v>340</v>
      </c>
      <c r="M404" s="7" t="s">
        <v>341</v>
      </c>
    </row>
    <row r="405" spans="3:13" ht="81" customHeight="1">
      <c r="C405" s="9" t="s">
        <v>343</v>
      </c>
      <c r="D405" s="8" t="s">
        <v>344</v>
      </c>
      <c r="E405" s="9" t="s">
        <v>345</v>
      </c>
      <c r="F405" s="9" t="s">
        <v>346</v>
      </c>
      <c r="G405" s="179" t="s">
        <v>342</v>
      </c>
      <c r="H405" s="10" t="s">
        <v>348</v>
      </c>
      <c r="I405" s="10" t="s">
        <v>349</v>
      </c>
      <c r="J405" s="10" t="s">
        <v>350</v>
      </c>
      <c r="K405" s="10" t="s">
        <v>351</v>
      </c>
      <c r="L405" s="11" t="s">
        <v>352</v>
      </c>
      <c r="M405" s="12" t="s">
        <v>353</v>
      </c>
    </row>
    <row r="406" spans="2:13" ht="130.5" customHeight="1">
      <c r="B406" s="33" t="s">
        <v>355</v>
      </c>
      <c r="C406" s="71" t="s">
        <v>940</v>
      </c>
      <c r="D406" s="15"/>
      <c r="E406" s="15"/>
      <c r="F406" s="106" t="s">
        <v>366</v>
      </c>
      <c r="G406" s="109">
        <v>120</v>
      </c>
      <c r="H406" s="55"/>
      <c r="I406" s="110">
        <f>ROUND(G406*H406,2)</f>
        <v>0</v>
      </c>
      <c r="J406" s="106"/>
      <c r="K406" s="103">
        <f>ROUND(I406*J406,2)</f>
        <v>0</v>
      </c>
      <c r="L406" s="105">
        <f>ROUND(M406/G406,2)</f>
        <v>0</v>
      </c>
      <c r="M406" s="103">
        <f>ROUND(SUM(I406,K406),2)</f>
        <v>0</v>
      </c>
    </row>
    <row r="407" spans="3:13" ht="25.5" customHeight="1">
      <c r="C407" s="73"/>
      <c r="D407" s="13"/>
      <c r="E407" s="13"/>
      <c r="F407" s="107"/>
      <c r="G407" s="111"/>
      <c r="H407" s="56" t="s">
        <v>836</v>
      </c>
      <c r="I407" s="103">
        <f>SUM(I406)</f>
        <v>0</v>
      </c>
      <c r="J407" s="103"/>
      <c r="K407" s="103"/>
      <c r="L407" s="105"/>
      <c r="M407" s="103"/>
    </row>
    <row r="408" spans="3:13" ht="25.5" customHeight="1">
      <c r="C408" s="73"/>
      <c r="D408" s="13"/>
      <c r="E408" s="13"/>
      <c r="F408" s="107"/>
      <c r="G408" s="107"/>
      <c r="H408" s="108"/>
      <c r="I408" s="103"/>
      <c r="J408" s="103" t="s">
        <v>837</v>
      </c>
      <c r="K408" s="103">
        <f>SUM(K406:K407)</f>
        <v>0</v>
      </c>
      <c r="L408" s="105"/>
      <c r="M408" s="103"/>
    </row>
    <row r="409" spans="3:13" ht="30" customHeight="1">
      <c r="C409" s="73"/>
      <c r="D409" s="13"/>
      <c r="E409" s="13"/>
      <c r="F409" s="107"/>
      <c r="G409" s="107"/>
      <c r="H409" s="108"/>
      <c r="I409" s="103"/>
      <c r="J409" s="103"/>
      <c r="K409" s="103"/>
      <c r="L409" s="105" t="s">
        <v>838</v>
      </c>
      <c r="M409" s="103">
        <f>SUM(M406:M408)</f>
        <v>0</v>
      </c>
    </row>
    <row r="410" spans="1:117" s="38" customFormat="1" ht="30" customHeight="1">
      <c r="A410" s="2"/>
      <c r="B410" s="41"/>
      <c r="C410" s="79"/>
      <c r="D410" s="39"/>
      <c r="E410" s="39"/>
      <c r="F410" s="131"/>
      <c r="G410" s="131"/>
      <c r="H410" s="242"/>
      <c r="I410" s="114"/>
      <c r="J410" s="114"/>
      <c r="K410" s="114"/>
      <c r="L410" s="115"/>
      <c r="M410" s="114"/>
      <c r="N410" s="4"/>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row>
    <row r="411" spans="3:13" ht="30" customHeight="1">
      <c r="C411" s="72" t="s">
        <v>461</v>
      </c>
      <c r="D411" s="6" t="s">
        <v>332</v>
      </c>
      <c r="E411" s="7" t="s">
        <v>333</v>
      </c>
      <c r="F411" s="7" t="s">
        <v>334</v>
      </c>
      <c r="G411" s="106" t="s">
        <v>335</v>
      </c>
      <c r="H411" s="7" t="s">
        <v>336</v>
      </c>
      <c r="I411" s="7" t="s">
        <v>337</v>
      </c>
      <c r="J411" s="7" t="s">
        <v>338</v>
      </c>
      <c r="K411" s="7" t="s">
        <v>339</v>
      </c>
      <c r="L411" s="14" t="s">
        <v>340</v>
      </c>
      <c r="M411" s="7" t="s">
        <v>341</v>
      </c>
    </row>
    <row r="412" spans="3:13" ht="81" customHeight="1">
      <c r="C412" s="9" t="s">
        <v>343</v>
      </c>
      <c r="D412" s="8" t="s">
        <v>344</v>
      </c>
      <c r="E412" s="9" t="s">
        <v>345</v>
      </c>
      <c r="F412" s="9" t="s">
        <v>346</v>
      </c>
      <c r="G412" s="179" t="s">
        <v>342</v>
      </c>
      <c r="H412" s="10" t="s">
        <v>348</v>
      </c>
      <c r="I412" s="10" t="s">
        <v>349</v>
      </c>
      <c r="J412" s="10" t="s">
        <v>350</v>
      </c>
      <c r="K412" s="10" t="s">
        <v>351</v>
      </c>
      <c r="L412" s="11" t="s">
        <v>352</v>
      </c>
      <c r="M412" s="12" t="s">
        <v>353</v>
      </c>
    </row>
    <row r="413" spans="2:13" ht="141" customHeight="1">
      <c r="B413" s="33" t="s">
        <v>355</v>
      </c>
      <c r="C413" s="71" t="s">
        <v>916</v>
      </c>
      <c r="D413" s="15"/>
      <c r="E413" s="15"/>
      <c r="F413" s="106" t="s">
        <v>366</v>
      </c>
      <c r="G413" s="106">
        <v>220</v>
      </c>
      <c r="H413" s="103"/>
      <c r="I413" s="103">
        <f>ROUND(G413*H413,2)</f>
        <v>0</v>
      </c>
      <c r="J413" s="106"/>
      <c r="K413" s="103">
        <f>ROUND(I413*J413,2)</f>
        <v>0</v>
      </c>
      <c r="L413" s="105">
        <f>ROUND(M413/G413,2)</f>
        <v>0</v>
      </c>
      <c r="M413" s="103">
        <f>ROUND(SUM(I413,K413),2)</f>
        <v>0</v>
      </c>
    </row>
    <row r="414" spans="3:13" ht="25.5" customHeight="1">
      <c r="C414" s="73"/>
      <c r="D414" s="13"/>
      <c r="E414" s="13"/>
      <c r="F414" s="107"/>
      <c r="G414" s="107"/>
      <c r="H414" s="103" t="s">
        <v>836</v>
      </c>
      <c r="I414" s="103">
        <f>SUM(I413)</f>
        <v>0</v>
      </c>
      <c r="J414" s="103"/>
      <c r="K414" s="103"/>
      <c r="L414" s="105"/>
      <c r="M414" s="103"/>
    </row>
    <row r="415" spans="3:13" ht="25.5" customHeight="1">
      <c r="C415" s="73"/>
      <c r="D415" s="13"/>
      <c r="E415" s="13"/>
      <c r="F415" s="107"/>
      <c r="G415" s="107"/>
      <c r="H415" s="108"/>
      <c r="I415" s="103"/>
      <c r="J415" s="103" t="s">
        <v>837</v>
      </c>
      <c r="K415" s="103">
        <f>SUM(K413:K414)</f>
        <v>0</v>
      </c>
      <c r="L415" s="105"/>
      <c r="M415" s="103"/>
    </row>
    <row r="416" spans="3:13" ht="30" customHeight="1">
      <c r="C416" s="73"/>
      <c r="D416" s="13"/>
      <c r="E416" s="13"/>
      <c r="F416" s="107"/>
      <c r="G416" s="107"/>
      <c r="H416" s="108"/>
      <c r="I416" s="103"/>
      <c r="J416" s="103"/>
      <c r="K416" s="103"/>
      <c r="L416" s="105" t="s">
        <v>838</v>
      </c>
      <c r="M416" s="103">
        <f>SUM(M413:M415)</f>
        <v>0</v>
      </c>
    </row>
    <row r="417" spans="1:117" s="38" customFormat="1" ht="30" customHeight="1">
      <c r="A417" s="2"/>
      <c r="B417" s="41"/>
      <c r="C417" s="79"/>
      <c r="D417" s="39"/>
      <c r="E417" s="39"/>
      <c r="F417" s="131"/>
      <c r="G417" s="131"/>
      <c r="H417" s="242"/>
      <c r="I417" s="114"/>
      <c r="J417" s="114"/>
      <c r="K417" s="114"/>
      <c r="L417" s="115"/>
      <c r="M417" s="114"/>
      <c r="N417" s="4"/>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row>
    <row r="418" spans="3:13" ht="30" customHeight="1">
      <c r="C418" s="72" t="s">
        <v>462</v>
      </c>
      <c r="D418" s="6" t="s">
        <v>332</v>
      </c>
      <c r="E418" s="7" t="s">
        <v>333</v>
      </c>
      <c r="F418" s="7" t="s">
        <v>334</v>
      </c>
      <c r="G418" s="106" t="s">
        <v>335</v>
      </c>
      <c r="H418" s="7" t="s">
        <v>336</v>
      </c>
      <c r="I418" s="7" t="s">
        <v>337</v>
      </c>
      <c r="J418" s="7" t="s">
        <v>338</v>
      </c>
      <c r="K418" s="7" t="s">
        <v>339</v>
      </c>
      <c r="L418" s="14" t="s">
        <v>340</v>
      </c>
      <c r="M418" s="7" t="s">
        <v>341</v>
      </c>
    </row>
    <row r="419" spans="3:13" ht="81" customHeight="1">
      <c r="C419" s="9" t="s">
        <v>343</v>
      </c>
      <c r="D419" s="8" t="s">
        <v>344</v>
      </c>
      <c r="E419" s="9" t="s">
        <v>345</v>
      </c>
      <c r="F419" s="9" t="s">
        <v>346</v>
      </c>
      <c r="G419" s="179" t="s">
        <v>342</v>
      </c>
      <c r="H419" s="10" t="s">
        <v>348</v>
      </c>
      <c r="I419" s="10" t="s">
        <v>349</v>
      </c>
      <c r="J419" s="10" t="s">
        <v>350</v>
      </c>
      <c r="K419" s="10" t="s">
        <v>351</v>
      </c>
      <c r="L419" s="11" t="s">
        <v>352</v>
      </c>
      <c r="M419" s="12" t="s">
        <v>353</v>
      </c>
    </row>
    <row r="420" spans="2:13" ht="185.25" customHeight="1">
      <c r="B420" s="33" t="s">
        <v>355</v>
      </c>
      <c r="C420" s="71" t="s">
        <v>10</v>
      </c>
      <c r="D420" s="15"/>
      <c r="E420" s="15"/>
      <c r="F420" s="106" t="s">
        <v>366</v>
      </c>
      <c r="G420" s="106">
        <v>17</v>
      </c>
      <c r="H420" s="103"/>
      <c r="I420" s="103">
        <f>ROUND(G420*H420,2)</f>
        <v>0</v>
      </c>
      <c r="J420" s="106"/>
      <c r="K420" s="103">
        <f>ROUND(I420*J420,2)</f>
        <v>0</v>
      </c>
      <c r="L420" s="105">
        <f>ROUND(M420/G420,2)</f>
        <v>0</v>
      </c>
      <c r="M420" s="103">
        <f>ROUND(SUM(I420,K420),2)</f>
        <v>0</v>
      </c>
    </row>
    <row r="421" spans="2:13" ht="114.75" customHeight="1">
      <c r="B421" s="33" t="s">
        <v>356</v>
      </c>
      <c r="C421" s="71" t="s">
        <v>11</v>
      </c>
      <c r="D421" s="289"/>
      <c r="E421" s="15"/>
      <c r="F421" s="106" t="s">
        <v>366</v>
      </c>
      <c r="G421" s="106">
        <v>12</v>
      </c>
      <c r="H421" s="103"/>
      <c r="I421" s="103">
        <f>ROUND(G421*H421,2)</f>
        <v>0</v>
      </c>
      <c r="J421" s="106"/>
      <c r="K421" s="103">
        <f>ROUND(I421*J421,2)</f>
        <v>0</v>
      </c>
      <c r="L421" s="105">
        <f>ROUND(M421/G421,2)</f>
        <v>0</v>
      </c>
      <c r="M421" s="103">
        <f>ROUND(SUM(I421,K421),2)</f>
        <v>0</v>
      </c>
    </row>
    <row r="422" spans="2:13" ht="72.75" customHeight="1">
      <c r="B422" s="33" t="s">
        <v>357</v>
      </c>
      <c r="C422" s="71" t="s">
        <v>720</v>
      </c>
      <c r="D422" s="15"/>
      <c r="E422" s="15"/>
      <c r="F422" s="106" t="s">
        <v>366</v>
      </c>
      <c r="G422" s="106">
        <v>42</v>
      </c>
      <c r="H422" s="103"/>
      <c r="I422" s="103">
        <f>ROUND(G422*H422,2)</f>
        <v>0</v>
      </c>
      <c r="J422" s="106"/>
      <c r="K422" s="103">
        <f>ROUND(I422*J422,2)</f>
        <v>0</v>
      </c>
      <c r="L422" s="105">
        <f>ROUND(M422/G422,2)</f>
        <v>0</v>
      </c>
      <c r="M422" s="103">
        <f>ROUND(SUM(I422,K422),2)</f>
        <v>0</v>
      </c>
    </row>
    <row r="423" spans="3:13" ht="25.5" customHeight="1">
      <c r="C423" s="73"/>
      <c r="D423" s="13"/>
      <c r="E423" s="13"/>
      <c r="F423" s="107"/>
      <c r="G423" s="107"/>
      <c r="H423" s="103" t="s">
        <v>836</v>
      </c>
      <c r="I423" s="103">
        <f>SUM(I420:I422)</f>
        <v>0</v>
      </c>
      <c r="J423" s="103"/>
      <c r="K423" s="103"/>
      <c r="L423" s="105"/>
      <c r="M423" s="103"/>
    </row>
    <row r="424" spans="3:13" ht="25.5" customHeight="1">
      <c r="C424" s="73"/>
      <c r="D424" s="13"/>
      <c r="E424" s="13"/>
      <c r="F424" s="107"/>
      <c r="G424" s="107"/>
      <c r="H424" s="108"/>
      <c r="I424" s="103"/>
      <c r="J424" s="103" t="s">
        <v>837</v>
      </c>
      <c r="K424" s="103">
        <f>SUM(K420:K423)</f>
        <v>0</v>
      </c>
      <c r="L424" s="105"/>
      <c r="M424" s="103"/>
    </row>
    <row r="425" spans="3:13" ht="30" customHeight="1">
      <c r="C425" s="73"/>
      <c r="D425" s="13"/>
      <c r="E425" s="13"/>
      <c r="F425" s="107"/>
      <c r="G425" s="107"/>
      <c r="H425" s="108"/>
      <c r="I425" s="103"/>
      <c r="J425" s="103"/>
      <c r="K425" s="103"/>
      <c r="L425" s="105" t="s">
        <v>838</v>
      </c>
      <c r="M425" s="103">
        <f>SUM(M420:M424)</f>
        <v>0</v>
      </c>
    </row>
    <row r="426" spans="1:117" s="38" customFormat="1" ht="30" customHeight="1">
      <c r="A426" s="2"/>
      <c r="B426" s="41"/>
      <c r="C426" s="79"/>
      <c r="D426" s="39"/>
      <c r="E426" s="39"/>
      <c r="F426" s="131"/>
      <c r="G426" s="131"/>
      <c r="H426" s="242"/>
      <c r="I426" s="114"/>
      <c r="J426" s="114"/>
      <c r="K426" s="114"/>
      <c r="L426" s="115"/>
      <c r="M426" s="114"/>
      <c r="N426" s="4"/>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row>
    <row r="427" spans="3:13" ht="30" customHeight="1">
      <c r="C427" s="72" t="s">
        <v>463</v>
      </c>
      <c r="D427" s="6" t="s">
        <v>332</v>
      </c>
      <c r="E427" s="7" t="s">
        <v>333</v>
      </c>
      <c r="F427" s="7" t="s">
        <v>334</v>
      </c>
      <c r="G427" s="106" t="s">
        <v>335</v>
      </c>
      <c r="H427" s="7" t="s">
        <v>336</v>
      </c>
      <c r="I427" s="7" t="s">
        <v>337</v>
      </c>
      <c r="J427" s="7" t="s">
        <v>338</v>
      </c>
      <c r="K427" s="7" t="s">
        <v>339</v>
      </c>
      <c r="L427" s="14" t="s">
        <v>340</v>
      </c>
      <c r="M427" s="7" t="s">
        <v>341</v>
      </c>
    </row>
    <row r="428" spans="3:13" ht="61.5" customHeight="1">
      <c r="C428" s="9" t="s">
        <v>343</v>
      </c>
      <c r="D428" s="8" t="s">
        <v>344</v>
      </c>
      <c r="E428" s="9" t="s">
        <v>345</v>
      </c>
      <c r="F428" s="9" t="s">
        <v>346</v>
      </c>
      <c r="G428" s="179" t="s">
        <v>342</v>
      </c>
      <c r="H428" s="10" t="s">
        <v>348</v>
      </c>
      <c r="I428" s="10" t="s">
        <v>349</v>
      </c>
      <c r="J428" s="10" t="s">
        <v>350</v>
      </c>
      <c r="K428" s="10" t="s">
        <v>351</v>
      </c>
      <c r="L428" s="11" t="s">
        <v>352</v>
      </c>
      <c r="M428" s="12" t="s">
        <v>353</v>
      </c>
    </row>
    <row r="429" spans="2:13" ht="109.5" customHeight="1">
      <c r="B429" s="33" t="s">
        <v>355</v>
      </c>
      <c r="C429" s="70" t="s">
        <v>721</v>
      </c>
      <c r="D429" s="17"/>
      <c r="E429" s="17"/>
      <c r="F429" s="106" t="s">
        <v>366</v>
      </c>
      <c r="G429" s="106">
        <v>1600</v>
      </c>
      <c r="H429" s="103"/>
      <c r="I429" s="103">
        <f>ROUND(G429*H429,2)</f>
        <v>0</v>
      </c>
      <c r="J429" s="106"/>
      <c r="K429" s="103">
        <f>ROUND(I429*J429,2)</f>
        <v>0</v>
      </c>
      <c r="L429" s="105">
        <f>ROUND(M429/G429,2)</f>
        <v>0</v>
      </c>
      <c r="M429" s="103">
        <f>ROUND(SUM(I429,K429),2)</f>
        <v>0</v>
      </c>
    </row>
    <row r="430" spans="2:13" ht="99.75" customHeight="1">
      <c r="B430" s="33" t="s">
        <v>356</v>
      </c>
      <c r="C430" s="70" t="s">
        <v>722</v>
      </c>
      <c r="D430" s="17"/>
      <c r="E430" s="17"/>
      <c r="F430" s="106" t="s">
        <v>366</v>
      </c>
      <c r="G430" s="106">
        <v>130</v>
      </c>
      <c r="H430" s="103"/>
      <c r="I430" s="103">
        <f>ROUND(G430*H430,2)</f>
        <v>0</v>
      </c>
      <c r="J430" s="106"/>
      <c r="K430" s="103">
        <f>ROUND(I430*J430,2)</f>
        <v>0</v>
      </c>
      <c r="L430" s="105">
        <f>ROUND(M430/G430,2)</f>
        <v>0</v>
      </c>
      <c r="M430" s="103">
        <f>ROUND(SUM(I430,K430),2)</f>
        <v>0</v>
      </c>
    </row>
    <row r="431" spans="3:13" ht="25.5" customHeight="1">
      <c r="C431" s="73"/>
      <c r="D431" s="13"/>
      <c r="E431" s="13"/>
      <c r="F431" s="107"/>
      <c r="G431" s="107"/>
      <c r="H431" s="103" t="s">
        <v>836</v>
      </c>
      <c r="I431" s="103">
        <f>SUM(I429:I430)</f>
        <v>0</v>
      </c>
      <c r="J431" s="103"/>
      <c r="K431" s="103"/>
      <c r="L431" s="105"/>
      <c r="M431" s="103"/>
    </row>
    <row r="432" spans="3:13" ht="25.5" customHeight="1">
      <c r="C432" s="73"/>
      <c r="D432" s="13"/>
      <c r="E432" s="13"/>
      <c r="F432" s="107"/>
      <c r="G432" s="107"/>
      <c r="H432" s="108"/>
      <c r="I432" s="103"/>
      <c r="J432" s="103" t="s">
        <v>837</v>
      </c>
      <c r="K432" s="103">
        <f>SUM(K431:K431)</f>
        <v>0</v>
      </c>
      <c r="L432" s="105"/>
      <c r="M432" s="103"/>
    </row>
    <row r="433" spans="3:13" ht="30" customHeight="1">
      <c r="C433" s="73"/>
      <c r="D433" s="13"/>
      <c r="E433" s="13"/>
      <c r="F433" s="107"/>
      <c r="G433" s="107"/>
      <c r="H433" s="108"/>
      <c r="I433" s="103"/>
      <c r="J433" s="103"/>
      <c r="K433" s="103"/>
      <c r="L433" s="105" t="s">
        <v>838</v>
      </c>
      <c r="M433" s="103">
        <f>SUM(M431:M432)</f>
        <v>0</v>
      </c>
    </row>
    <row r="434" spans="1:117" s="38" customFormat="1" ht="30" customHeight="1">
      <c r="A434" s="2"/>
      <c r="B434" s="41"/>
      <c r="C434" s="79"/>
      <c r="D434" s="39"/>
      <c r="E434" s="39"/>
      <c r="F434" s="131"/>
      <c r="G434" s="131"/>
      <c r="H434" s="242"/>
      <c r="I434" s="114"/>
      <c r="J434" s="114"/>
      <c r="K434" s="114"/>
      <c r="L434" s="115"/>
      <c r="M434" s="114"/>
      <c r="N434" s="4"/>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row>
    <row r="435" spans="3:13" ht="30" customHeight="1">
      <c r="C435" s="72" t="s">
        <v>998</v>
      </c>
      <c r="D435" s="6" t="s">
        <v>332</v>
      </c>
      <c r="E435" s="7" t="s">
        <v>333</v>
      </c>
      <c r="F435" s="7" t="s">
        <v>334</v>
      </c>
      <c r="G435" s="106" t="s">
        <v>335</v>
      </c>
      <c r="H435" s="7" t="s">
        <v>336</v>
      </c>
      <c r="I435" s="7" t="s">
        <v>337</v>
      </c>
      <c r="J435" s="7" t="s">
        <v>338</v>
      </c>
      <c r="K435" s="7" t="s">
        <v>339</v>
      </c>
      <c r="L435" s="14" t="s">
        <v>340</v>
      </c>
      <c r="M435" s="7" t="s">
        <v>341</v>
      </c>
    </row>
    <row r="436" spans="3:13" ht="81" customHeight="1">
      <c r="C436" s="9" t="s">
        <v>343</v>
      </c>
      <c r="D436" s="8" t="s">
        <v>344</v>
      </c>
      <c r="E436" s="9" t="s">
        <v>345</v>
      </c>
      <c r="F436" s="9" t="s">
        <v>346</v>
      </c>
      <c r="G436" s="179" t="s">
        <v>342</v>
      </c>
      <c r="H436" s="10" t="s">
        <v>348</v>
      </c>
      <c r="I436" s="10" t="s">
        <v>349</v>
      </c>
      <c r="J436" s="10" t="s">
        <v>350</v>
      </c>
      <c r="K436" s="10" t="s">
        <v>351</v>
      </c>
      <c r="L436" s="11" t="s">
        <v>352</v>
      </c>
      <c r="M436" s="12" t="s">
        <v>353</v>
      </c>
    </row>
    <row r="437" spans="2:13" ht="100.5" customHeight="1">
      <c r="B437" s="33" t="s">
        <v>355</v>
      </c>
      <c r="C437" s="71" t="s">
        <v>941</v>
      </c>
      <c r="D437" s="15"/>
      <c r="E437" s="15"/>
      <c r="F437" s="106" t="s">
        <v>366</v>
      </c>
      <c r="G437" s="106">
        <v>710</v>
      </c>
      <c r="H437" s="103"/>
      <c r="I437" s="110">
        <f>ROUND(G437*H437,2)</f>
        <v>0</v>
      </c>
      <c r="J437" s="106"/>
      <c r="K437" s="103">
        <f>ROUND(I437*J437,2)</f>
        <v>0</v>
      </c>
      <c r="L437" s="105">
        <f>ROUND(M437/G437,2)</f>
        <v>0</v>
      </c>
      <c r="M437" s="103">
        <f>ROUND(SUM(I437,K437),2)</f>
        <v>0</v>
      </c>
    </row>
    <row r="438" spans="3:13" ht="25.5" customHeight="1">
      <c r="C438" s="73"/>
      <c r="D438" s="13"/>
      <c r="E438" s="13"/>
      <c r="F438" s="107"/>
      <c r="G438" s="111"/>
      <c r="H438" s="56" t="s">
        <v>836</v>
      </c>
      <c r="I438" s="103">
        <f>SUM(I437)</f>
        <v>0</v>
      </c>
      <c r="J438" s="103"/>
      <c r="K438" s="103"/>
      <c r="L438" s="105"/>
      <c r="M438" s="103"/>
    </row>
    <row r="439" spans="3:13" ht="25.5" customHeight="1">
      <c r="C439" s="73"/>
      <c r="D439" s="13"/>
      <c r="E439" s="13"/>
      <c r="F439" s="107"/>
      <c r="G439" s="107"/>
      <c r="H439" s="108"/>
      <c r="I439" s="103"/>
      <c r="J439" s="103" t="s">
        <v>837</v>
      </c>
      <c r="K439" s="103">
        <f>SUM(K437:K438)</f>
        <v>0</v>
      </c>
      <c r="L439" s="105"/>
      <c r="M439" s="103"/>
    </row>
    <row r="440" spans="3:13" ht="30" customHeight="1">
      <c r="C440" s="73"/>
      <c r="D440" s="13"/>
      <c r="E440" s="13"/>
      <c r="F440" s="107"/>
      <c r="G440" s="107"/>
      <c r="H440" s="108"/>
      <c r="I440" s="103"/>
      <c r="J440" s="103"/>
      <c r="K440" s="103"/>
      <c r="L440" s="105" t="s">
        <v>838</v>
      </c>
      <c r="M440" s="103">
        <f>SUM(M437:M439)</f>
        <v>0</v>
      </c>
    </row>
    <row r="441" spans="1:117" s="38" customFormat="1" ht="30" customHeight="1">
      <c r="A441" s="2"/>
      <c r="B441" s="41"/>
      <c r="C441" s="79"/>
      <c r="D441" s="39"/>
      <c r="E441" s="39"/>
      <c r="F441" s="131"/>
      <c r="G441" s="131"/>
      <c r="H441" s="242"/>
      <c r="I441" s="114"/>
      <c r="J441" s="114"/>
      <c r="K441" s="114"/>
      <c r="L441" s="115"/>
      <c r="M441" s="114"/>
      <c r="N441" s="4"/>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row>
    <row r="442" spans="3:13" ht="30" customHeight="1">
      <c r="C442" s="72" t="s">
        <v>999</v>
      </c>
      <c r="D442" s="6" t="s">
        <v>332</v>
      </c>
      <c r="E442" s="7" t="s">
        <v>333</v>
      </c>
      <c r="F442" s="7" t="s">
        <v>334</v>
      </c>
      <c r="G442" s="106" t="s">
        <v>335</v>
      </c>
      <c r="H442" s="7" t="s">
        <v>336</v>
      </c>
      <c r="I442" s="7" t="s">
        <v>337</v>
      </c>
      <c r="J442" s="7" t="s">
        <v>338</v>
      </c>
      <c r="K442" s="7" t="s">
        <v>339</v>
      </c>
      <c r="L442" s="14" t="s">
        <v>340</v>
      </c>
      <c r="M442" s="7" t="s">
        <v>341</v>
      </c>
    </row>
    <row r="443" spans="2:14" s="2" customFormat="1" ht="81" customHeight="1">
      <c r="B443" s="33"/>
      <c r="C443" s="9" t="s">
        <v>343</v>
      </c>
      <c r="D443" s="8" t="s">
        <v>344</v>
      </c>
      <c r="E443" s="9" t="s">
        <v>345</v>
      </c>
      <c r="F443" s="9" t="s">
        <v>346</v>
      </c>
      <c r="G443" s="179" t="s">
        <v>342</v>
      </c>
      <c r="H443" s="10" t="s">
        <v>348</v>
      </c>
      <c r="I443" s="10" t="s">
        <v>349</v>
      </c>
      <c r="J443" s="10" t="s">
        <v>350</v>
      </c>
      <c r="K443" s="10" t="s">
        <v>351</v>
      </c>
      <c r="L443" s="11" t="s">
        <v>352</v>
      </c>
      <c r="M443" s="12" t="s">
        <v>353</v>
      </c>
      <c r="N443" s="4"/>
    </row>
    <row r="444" spans="1:117" s="38" customFormat="1" ht="176.25" customHeight="1">
      <c r="A444" s="2"/>
      <c r="B444" s="33" t="s">
        <v>355</v>
      </c>
      <c r="C444" s="71" t="s">
        <v>731</v>
      </c>
      <c r="D444" s="15"/>
      <c r="E444" s="15"/>
      <c r="F444" s="106" t="s">
        <v>366</v>
      </c>
      <c r="G444" s="106">
        <v>235</v>
      </c>
      <c r="H444" s="103"/>
      <c r="I444" s="103">
        <f>ROUND(G444*H444,2)</f>
        <v>0</v>
      </c>
      <c r="J444" s="106"/>
      <c r="K444" s="103">
        <f>ROUND(I444*J444,2)</f>
        <v>0</v>
      </c>
      <c r="L444" s="105">
        <f>ROUND(M444/G444,2)</f>
        <v>0</v>
      </c>
      <c r="M444" s="103">
        <f>ROUND(SUM(I444,K444),2)</f>
        <v>0</v>
      </c>
      <c r="N444" s="4"/>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row>
    <row r="445" spans="1:117" s="38" customFormat="1" ht="181.5" customHeight="1">
      <c r="A445" s="2"/>
      <c r="B445" s="33" t="s">
        <v>356</v>
      </c>
      <c r="C445" s="71" t="s">
        <v>732</v>
      </c>
      <c r="D445" s="15"/>
      <c r="E445" s="15"/>
      <c r="F445" s="106" t="s">
        <v>366</v>
      </c>
      <c r="G445" s="106">
        <v>385</v>
      </c>
      <c r="H445" s="103"/>
      <c r="I445" s="103">
        <f>ROUND(G445*H445,2)</f>
        <v>0</v>
      </c>
      <c r="J445" s="106"/>
      <c r="K445" s="103">
        <f>ROUND(I445*J445,2)</f>
        <v>0</v>
      </c>
      <c r="L445" s="105">
        <f>ROUND(M445/G445,2)</f>
        <v>0</v>
      </c>
      <c r="M445" s="103">
        <f>ROUND(SUM(I445,K445),2)</f>
        <v>0</v>
      </c>
      <c r="N445" s="4"/>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row>
    <row r="446" spans="1:117" s="38" customFormat="1" ht="174" customHeight="1">
      <c r="A446" s="2"/>
      <c r="B446" s="33" t="s">
        <v>357</v>
      </c>
      <c r="C446" s="71" t="s">
        <v>733</v>
      </c>
      <c r="D446" s="15"/>
      <c r="E446" s="15"/>
      <c r="F446" s="106" t="s">
        <v>366</v>
      </c>
      <c r="G446" s="106">
        <v>71</v>
      </c>
      <c r="H446" s="103"/>
      <c r="I446" s="103">
        <f>ROUND(G446*H446,2)</f>
        <v>0</v>
      </c>
      <c r="J446" s="106"/>
      <c r="K446" s="103">
        <f>ROUND(I446*J446,2)</f>
        <v>0</v>
      </c>
      <c r="L446" s="105">
        <f>ROUND(M446/G446,2)</f>
        <v>0</v>
      </c>
      <c r="M446" s="103">
        <f>ROUND(SUM(I446,K446),2)</f>
        <v>0</v>
      </c>
      <c r="N446" s="4"/>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row>
    <row r="447" spans="1:117" s="38" customFormat="1" ht="58.5" customHeight="1">
      <c r="A447" s="2"/>
      <c r="B447" s="33" t="s">
        <v>358</v>
      </c>
      <c r="C447" s="93" t="s">
        <v>734</v>
      </c>
      <c r="D447" s="49"/>
      <c r="E447" s="49"/>
      <c r="F447" s="130" t="s">
        <v>366</v>
      </c>
      <c r="G447" s="130">
        <v>1855</v>
      </c>
      <c r="H447" s="139"/>
      <c r="I447" s="139">
        <f>ROUND(G447*H447,2)</f>
        <v>0</v>
      </c>
      <c r="J447" s="130"/>
      <c r="K447" s="139">
        <f>ROUND(I447*J447,2)</f>
        <v>0</v>
      </c>
      <c r="L447" s="143">
        <f>ROUND(M447/G447,2)</f>
        <v>0</v>
      </c>
      <c r="M447" s="139">
        <f>ROUND(SUM(I447,K447),2)</f>
        <v>0</v>
      </c>
      <c r="N447" s="4"/>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row>
    <row r="448" spans="1:117" s="35" customFormat="1" ht="34.5" customHeight="1">
      <c r="A448" s="2"/>
      <c r="B448" s="33" t="s">
        <v>359</v>
      </c>
      <c r="C448" s="73" t="s">
        <v>735</v>
      </c>
      <c r="D448" s="13"/>
      <c r="E448" s="13"/>
      <c r="F448" s="106" t="s">
        <v>366</v>
      </c>
      <c r="G448" s="106">
        <v>30</v>
      </c>
      <c r="H448" s="103"/>
      <c r="I448" s="103">
        <f>ROUND(G448*H448,2)</f>
        <v>0</v>
      </c>
      <c r="J448" s="106"/>
      <c r="K448" s="103">
        <f>ROUND(I448*J448,2)</f>
        <v>0</v>
      </c>
      <c r="L448" s="105">
        <f>ROUND(M448/G448,2)</f>
        <v>0</v>
      </c>
      <c r="M448" s="103">
        <f>ROUND(SUM(I448,K448),2)</f>
        <v>0</v>
      </c>
      <c r="N448" s="4"/>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row>
    <row r="449" spans="3:13" ht="25.5" customHeight="1">
      <c r="C449" s="68"/>
      <c r="D449" s="42"/>
      <c r="E449" s="42"/>
      <c r="F449" s="111"/>
      <c r="G449" s="111"/>
      <c r="H449" s="56" t="s">
        <v>836</v>
      </c>
      <c r="I449" s="56">
        <f>SUM(I444:I448)</f>
        <v>0</v>
      </c>
      <c r="J449" s="56"/>
      <c r="K449" s="56"/>
      <c r="L449" s="121"/>
      <c r="M449" s="56"/>
    </row>
    <row r="450" spans="3:13" ht="25.5" customHeight="1">
      <c r="C450" s="73"/>
      <c r="D450" s="13"/>
      <c r="E450" s="13"/>
      <c r="F450" s="107"/>
      <c r="G450" s="107"/>
      <c r="H450" s="108"/>
      <c r="I450" s="103"/>
      <c r="J450" s="103" t="s">
        <v>837</v>
      </c>
      <c r="K450" s="103">
        <f>SUM(K444:K449)</f>
        <v>0</v>
      </c>
      <c r="L450" s="105"/>
      <c r="M450" s="103"/>
    </row>
    <row r="451" spans="3:13" ht="30" customHeight="1">
      <c r="C451" s="73"/>
      <c r="D451" s="13"/>
      <c r="E451" s="13"/>
      <c r="F451" s="107"/>
      <c r="G451" s="107"/>
      <c r="H451" s="108"/>
      <c r="I451" s="103"/>
      <c r="J451" s="103"/>
      <c r="K451" s="103"/>
      <c r="L451" s="105" t="s">
        <v>838</v>
      </c>
      <c r="M451" s="103">
        <f>SUM(M444:M450)</f>
        <v>0</v>
      </c>
    </row>
    <row r="452" spans="1:117" s="38" customFormat="1" ht="24" customHeight="1">
      <c r="A452" s="2"/>
      <c r="B452" s="41"/>
      <c r="C452" s="79"/>
      <c r="D452" s="39"/>
      <c r="E452" s="39"/>
      <c r="F452" s="131"/>
      <c r="G452" s="131"/>
      <c r="H452" s="242"/>
      <c r="I452" s="114"/>
      <c r="J452" s="114"/>
      <c r="K452" s="114"/>
      <c r="L452" s="115"/>
      <c r="M452" s="114"/>
      <c r="N452" s="4"/>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row>
    <row r="453" spans="3:13" ht="30" customHeight="1">
      <c r="C453" s="72" t="s">
        <v>34</v>
      </c>
      <c r="D453" s="6" t="s">
        <v>332</v>
      </c>
      <c r="E453" s="7" t="s">
        <v>333</v>
      </c>
      <c r="F453" s="7" t="s">
        <v>334</v>
      </c>
      <c r="G453" s="106" t="s">
        <v>335</v>
      </c>
      <c r="H453" s="7" t="s">
        <v>336</v>
      </c>
      <c r="I453" s="7" t="s">
        <v>337</v>
      </c>
      <c r="J453" s="7" t="s">
        <v>338</v>
      </c>
      <c r="K453" s="7" t="s">
        <v>339</v>
      </c>
      <c r="L453" s="14" t="s">
        <v>340</v>
      </c>
      <c r="M453" s="7" t="s">
        <v>341</v>
      </c>
    </row>
    <row r="454" spans="2:14" s="2" customFormat="1" ht="81" customHeight="1">
      <c r="B454" s="33"/>
      <c r="C454" s="9" t="s">
        <v>343</v>
      </c>
      <c r="D454" s="8" t="s">
        <v>344</v>
      </c>
      <c r="E454" s="9" t="s">
        <v>345</v>
      </c>
      <c r="F454" s="9" t="s">
        <v>346</v>
      </c>
      <c r="G454" s="179" t="s">
        <v>342</v>
      </c>
      <c r="H454" s="10" t="s">
        <v>348</v>
      </c>
      <c r="I454" s="10" t="s">
        <v>349</v>
      </c>
      <c r="J454" s="10" t="s">
        <v>350</v>
      </c>
      <c r="K454" s="10" t="s">
        <v>351</v>
      </c>
      <c r="L454" s="11" t="s">
        <v>352</v>
      </c>
      <c r="M454" s="12" t="s">
        <v>353</v>
      </c>
      <c r="N454" s="4"/>
    </row>
    <row r="455" spans="2:13" ht="240.75" customHeight="1">
      <c r="B455" s="33" t="s">
        <v>355</v>
      </c>
      <c r="C455" s="71" t="s">
        <v>806</v>
      </c>
      <c r="D455" s="15"/>
      <c r="E455" s="15"/>
      <c r="F455" s="106" t="s">
        <v>366</v>
      </c>
      <c r="G455" s="106">
        <v>74</v>
      </c>
      <c r="H455" s="103"/>
      <c r="I455" s="110">
        <f>ROUND(G455*H455,2)</f>
        <v>0</v>
      </c>
      <c r="J455" s="106"/>
      <c r="K455" s="103">
        <f>ROUND(I455*J455,2)</f>
        <v>0</v>
      </c>
      <c r="L455" s="105">
        <f>ROUND(M455/G455,2)</f>
        <v>0</v>
      </c>
      <c r="M455" s="103">
        <f>ROUND(SUM(I455,K455),2)</f>
        <v>0</v>
      </c>
    </row>
    <row r="456" spans="3:13" ht="25.5" customHeight="1">
      <c r="C456" s="73"/>
      <c r="D456" s="13"/>
      <c r="E456" s="13"/>
      <c r="F456" s="107"/>
      <c r="G456" s="111"/>
      <c r="H456" s="56" t="s">
        <v>836</v>
      </c>
      <c r="I456" s="103">
        <f>SUM(I455)</f>
        <v>0</v>
      </c>
      <c r="J456" s="103"/>
      <c r="K456" s="103"/>
      <c r="L456" s="105"/>
      <c r="M456" s="103"/>
    </row>
    <row r="457" spans="3:13" ht="25.5" customHeight="1">
      <c r="C457" s="73"/>
      <c r="D457" s="13"/>
      <c r="E457" s="13"/>
      <c r="F457" s="107"/>
      <c r="G457" s="107"/>
      <c r="H457" s="108"/>
      <c r="I457" s="103"/>
      <c r="J457" s="103" t="s">
        <v>837</v>
      </c>
      <c r="K457" s="103">
        <f>SUM(K455:K456)</f>
        <v>0</v>
      </c>
      <c r="L457" s="105"/>
      <c r="M457" s="103"/>
    </row>
    <row r="458" spans="3:13" ht="30" customHeight="1">
      <c r="C458" s="73"/>
      <c r="D458" s="13"/>
      <c r="E458" s="13"/>
      <c r="F458" s="107"/>
      <c r="G458" s="107"/>
      <c r="H458" s="108"/>
      <c r="I458" s="103"/>
      <c r="J458" s="103"/>
      <c r="K458" s="103"/>
      <c r="L458" s="105" t="s">
        <v>838</v>
      </c>
      <c r="M458" s="103">
        <f>SUM(M455:M457)</f>
        <v>0</v>
      </c>
    </row>
    <row r="459" spans="1:117" s="38" customFormat="1" ht="23.25" customHeight="1">
      <c r="A459" s="2"/>
      <c r="B459" s="41"/>
      <c r="C459" s="79"/>
      <c r="D459" s="39"/>
      <c r="E459" s="39"/>
      <c r="F459" s="131"/>
      <c r="G459" s="131"/>
      <c r="H459" s="242"/>
      <c r="I459" s="114"/>
      <c r="J459" s="114"/>
      <c r="K459" s="114"/>
      <c r="L459" s="115"/>
      <c r="M459" s="114"/>
      <c r="N459" s="4"/>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row>
    <row r="460" spans="2:13" ht="30" customHeight="1">
      <c r="B460" s="160"/>
      <c r="C460" s="192" t="s">
        <v>411</v>
      </c>
      <c r="D460" s="282" t="s">
        <v>332</v>
      </c>
      <c r="E460" s="186" t="s">
        <v>333</v>
      </c>
      <c r="F460" s="186" t="s">
        <v>334</v>
      </c>
      <c r="G460" s="106" t="s">
        <v>335</v>
      </c>
      <c r="H460" s="7" t="s">
        <v>336</v>
      </c>
      <c r="I460" s="7" t="s">
        <v>337</v>
      </c>
      <c r="J460" s="7" t="s">
        <v>338</v>
      </c>
      <c r="K460" s="7" t="s">
        <v>339</v>
      </c>
      <c r="L460" s="14" t="s">
        <v>340</v>
      </c>
      <c r="M460" s="7" t="s">
        <v>341</v>
      </c>
    </row>
    <row r="461" spans="2:14" s="2" customFormat="1" ht="81" customHeight="1">
      <c r="B461" s="33"/>
      <c r="C461" s="47" t="s">
        <v>343</v>
      </c>
      <c r="D461" s="46" t="s">
        <v>344</v>
      </c>
      <c r="E461" s="47" t="s">
        <v>345</v>
      </c>
      <c r="F461" s="47" t="s">
        <v>346</v>
      </c>
      <c r="G461" s="283" t="s">
        <v>342</v>
      </c>
      <c r="H461" s="10" t="s">
        <v>348</v>
      </c>
      <c r="I461" s="10" t="s">
        <v>349</v>
      </c>
      <c r="J461" s="10" t="s">
        <v>350</v>
      </c>
      <c r="K461" s="10" t="s">
        <v>351</v>
      </c>
      <c r="L461" s="11" t="s">
        <v>352</v>
      </c>
      <c r="M461" s="12" t="s">
        <v>353</v>
      </c>
      <c r="N461" s="4"/>
    </row>
    <row r="462" spans="2:14" s="2" customFormat="1" ht="101.25" customHeight="1">
      <c r="B462" s="161"/>
      <c r="C462" s="284" t="s">
        <v>917</v>
      </c>
      <c r="D462" s="71"/>
      <c r="E462" s="164"/>
      <c r="F462" s="164"/>
      <c r="G462" s="106">
        <v>100</v>
      </c>
      <c r="H462" s="103"/>
      <c r="I462" s="122">
        <f>G462*H462</f>
        <v>0</v>
      </c>
      <c r="J462" s="165"/>
      <c r="K462" s="165"/>
      <c r="L462" s="166"/>
      <c r="M462" s="118"/>
      <c r="N462" s="4"/>
    </row>
    <row r="463" spans="3:13" ht="25.5" customHeight="1">
      <c r="C463" s="73"/>
      <c r="D463" s="13"/>
      <c r="E463" s="13"/>
      <c r="F463" s="107"/>
      <c r="G463" s="107"/>
      <c r="H463" s="103" t="s">
        <v>836</v>
      </c>
      <c r="I463" s="103">
        <f>SUM(I462)</f>
        <v>0</v>
      </c>
      <c r="J463" s="103"/>
      <c r="K463" s="103"/>
      <c r="L463" s="105"/>
      <c r="M463" s="103"/>
    </row>
    <row r="464" spans="3:13" ht="25.5" customHeight="1">
      <c r="C464" s="73"/>
      <c r="D464" s="13"/>
      <c r="E464" s="13"/>
      <c r="F464" s="107"/>
      <c r="G464" s="107"/>
      <c r="H464" s="108"/>
      <c r="I464" s="103"/>
      <c r="J464" s="103" t="s">
        <v>837</v>
      </c>
      <c r="K464" s="103">
        <f>SUM(K463:K463)</f>
        <v>0</v>
      </c>
      <c r="L464" s="105"/>
      <c r="M464" s="103"/>
    </row>
    <row r="465" spans="3:13" ht="30" customHeight="1">
      <c r="C465" s="73"/>
      <c r="D465" s="13"/>
      <c r="E465" s="13"/>
      <c r="F465" s="107"/>
      <c r="G465" s="107"/>
      <c r="H465" s="108"/>
      <c r="I465" s="103"/>
      <c r="J465" s="103"/>
      <c r="K465" s="103"/>
      <c r="L465" s="105" t="s">
        <v>838</v>
      </c>
      <c r="M465" s="103">
        <f>SUM(M463:M464)</f>
        <v>0</v>
      </c>
    </row>
    <row r="466" spans="1:117" s="38" customFormat="1" ht="30" customHeight="1">
      <c r="A466" s="2"/>
      <c r="B466" s="41"/>
      <c r="C466" s="79"/>
      <c r="D466" s="39"/>
      <c r="E466" s="39"/>
      <c r="F466" s="131"/>
      <c r="G466" s="131"/>
      <c r="H466" s="242"/>
      <c r="I466" s="114"/>
      <c r="J466" s="114"/>
      <c r="K466" s="114"/>
      <c r="L466" s="115"/>
      <c r="M466" s="114"/>
      <c r="N466" s="4"/>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row>
    <row r="467" spans="3:13" ht="30" customHeight="1">
      <c r="C467" s="72" t="s">
        <v>412</v>
      </c>
      <c r="D467" s="6" t="s">
        <v>332</v>
      </c>
      <c r="E467" s="7" t="s">
        <v>333</v>
      </c>
      <c r="F467" s="7" t="s">
        <v>334</v>
      </c>
      <c r="G467" s="106" t="s">
        <v>335</v>
      </c>
      <c r="H467" s="7" t="s">
        <v>336</v>
      </c>
      <c r="I467" s="7" t="s">
        <v>337</v>
      </c>
      <c r="J467" s="7" t="s">
        <v>338</v>
      </c>
      <c r="K467" s="7" t="s">
        <v>339</v>
      </c>
      <c r="L467" s="14" t="s">
        <v>340</v>
      </c>
      <c r="M467" s="7" t="s">
        <v>341</v>
      </c>
    </row>
    <row r="468" spans="2:14" s="2" customFormat="1" ht="81" customHeight="1">
      <c r="B468" s="33"/>
      <c r="C468" s="9" t="s">
        <v>343</v>
      </c>
      <c r="D468" s="8" t="s">
        <v>344</v>
      </c>
      <c r="E468" s="9" t="s">
        <v>345</v>
      </c>
      <c r="F468" s="9" t="s">
        <v>346</v>
      </c>
      <c r="G468" s="179" t="s">
        <v>342</v>
      </c>
      <c r="H468" s="10" t="s">
        <v>348</v>
      </c>
      <c r="I468" s="10" t="s">
        <v>349</v>
      </c>
      <c r="J468" s="10" t="s">
        <v>350</v>
      </c>
      <c r="K468" s="10" t="s">
        <v>351</v>
      </c>
      <c r="L468" s="11" t="s">
        <v>352</v>
      </c>
      <c r="M468" s="12" t="s">
        <v>353</v>
      </c>
      <c r="N468" s="4"/>
    </row>
    <row r="469" spans="1:117" s="38" customFormat="1" ht="99" customHeight="1">
      <c r="A469" s="2"/>
      <c r="B469" s="33" t="s">
        <v>355</v>
      </c>
      <c r="C469" s="71" t="s">
        <v>807</v>
      </c>
      <c r="D469" s="15"/>
      <c r="E469" s="15"/>
      <c r="F469" s="106" t="s">
        <v>366</v>
      </c>
      <c r="G469" s="106">
        <v>221</v>
      </c>
      <c r="H469" s="103"/>
      <c r="I469" s="103">
        <f>ROUND(G469*H469,2)</f>
        <v>0</v>
      </c>
      <c r="J469" s="106"/>
      <c r="K469" s="103">
        <f>ROUND(I469*J469,2)</f>
        <v>0</v>
      </c>
      <c r="L469" s="105">
        <f>ROUND(M469/G469,2)</f>
        <v>0</v>
      </c>
      <c r="M469" s="103">
        <f>ROUND(SUM(I469,K469),2)</f>
        <v>0</v>
      </c>
      <c r="N469" s="4"/>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row>
    <row r="470" spans="3:13" ht="25.5" customHeight="1">
      <c r="C470" s="73"/>
      <c r="D470" s="13"/>
      <c r="E470" s="13"/>
      <c r="F470" s="107"/>
      <c r="G470" s="107"/>
      <c r="H470" s="103" t="s">
        <v>836</v>
      </c>
      <c r="I470" s="103">
        <f>SUM(I469)</f>
        <v>0</v>
      </c>
      <c r="J470" s="103"/>
      <c r="K470" s="103"/>
      <c r="L470" s="105"/>
      <c r="M470" s="103"/>
    </row>
    <row r="471" spans="3:13" ht="25.5" customHeight="1">
      <c r="C471" s="73"/>
      <c r="D471" s="13"/>
      <c r="E471" s="13"/>
      <c r="F471" s="107"/>
      <c r="G471" s="107"/>
      <c r="H471" s="108"/>
      <c r="I471" s="103"/>
      <c r="J471" s="103" t="s">
        <v>837</v>
      </c>
      <c r="K471" s="103">
        <f>SUM(K469:K470)</f>
        <v>0</v>
      </c>
      <c r="L471" s="105"/>
      <c r="M471" s="103"/>
    </row>
    <row r="472" spans="3:13" ht="30" customHeight="1">
      <c r="C472" s="73"/>
      <c r="D472" s="13"/>
      <c r="E472" s="13"/>
      <c r="F472" s="107"/>
      <c r="G472" s="107"/>
      <c r="H472" s="108"/>
      <c r="I472" s="103"/>
      <c r="J472" s="103"/>
      <c r="K472" s="103"/>
      <c r="L472" s="105" t="s">
        <v>838</v>
      </c>
      <c r="M472" s="103">
        <f>SUM(M469:M471)</f>
        <v>0</v>
      </c>
    </row>
    <row r="473" spans="1:117" s="38" customFormat="1" ht="30" customHeight="1">
      <c r="A473" s="2"/>
      <c r="B473" s="41"/>
      <c r="C473" s="79"/>
      <c r="D473" s="39"/>
      <c r="E473" s="39"/>
      <c r="F473" s="131"/>
      <c r="G473" s="131"/>
      <c r="H473" s="242"/>
      <c r="I473" s="114"/>
      <c r="J473" s="114"/>
      <c r="K473" s="114"/>
      <c r="L473" s="115"/>
      <c r="M473" s="114"/>
      <c r="N473" s="4"/>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row>
    <row r="474" spans="3:13" ht="30" customHeight="1">
      <c r="C474" s="72" t="s">
        <v>413</v>
      </c>
      <c r="D474" s="6" t="s">
        <v>332</v>
      </c>
      <c r="E474" s="7" t="s">
        <v>333</v>
      </c>
      <c r="F474" s="7" t="s">
        <v>334</v>
      </c>
      <c r="G474" s="106" t="s">
        <v>335</v>
      </c>
      <c r="H474" s="7" t="s">
        <v>336</v>
      </c>
      <c r="I474" s="7" t="s">
        <v>337</v>
      </c>
      <c r="J474" s="7" t="s">
        <v>338</v>
      </c>
      <c r="K474" s="7" t="s">
        <v>339</v>
      </c>
      <c r="L474" s="14" t="s">
        <v>340</v>
      </c>
      <c r="M474" s="7" t="s">
        <v>341</v>
      </c>
    </row>
    <row r="475" spans="2:14" s="2" customFormat="1" ht="81" customHeight="1">
      <c r="B475" s="33"/>
      <c r="C475" s="9" t="s">
        <v>343</v>
      </c>
      <c r="D475" s="8" t="s">
        <v>344</v>
      </c>
      <c r="E475" s="9" t="s">
        <v>345</v>
      </c>
      <c r="F475" s="9" t="s">
        <v>346</v>
      </c>
      <c r="G475" s="179" t="s">
        <v>342</v>
      </c>
      <c r="H475" s="10" t="s">
        <v>348</v>
      </c>
      <c r="I475" s="10" t="s">
        <v>349</v>
      </c>
      <c r="J475" s="10" t="s">
        <v>350</v>
      </c>
      <c r="K475" s="10" t="s">
        <v>351</v>
      </c>
      <c r="L475" s="11" t="s">
        <v>352</v>
      </c>
      <c r="M475" s="12" t="s">
        <v>353</v>
      </c>
      <c r="N475" s="4"/>
    </row>
    <row r="476" spans="2:13" ht="56.25" customHeight="1">
      <c r="B476" s="33" t="s">
        <v>355</v>
      </c>
      <c r="C476" s="71" t="s">
        <v>808</v>
      </c>
      <c r="D476" s="15"/>
      <c r="E476" s="15"/>
      <c r="F476" s="106" t="s">
        <v>366</v>
      </c>
      <c r="G476" s="106">
        <v>1</v>
      </c>
      <c r="H476" s="103"/>
      <c r="I476" s="103">
        <f>ROUND(G476*H476,2)</f>
        <v>0</v>
      </c>
      <c r="J476" s="106"/>
      <c r="K476" s="103">
        <f>ROUND(I476*J476,2)</f>
        <v>0</v>
      </c>
      <c r="L476" s="105">
        <f>ROUND(M476/G476,2)</f>
        <v>0</v>
      </c>
      <c r="M476" s="103">
        <f>ROUND(SUM(I476,K476),2)</f>
        <v>0</v>
      </c>
    </row>
    <row r="477" spans="3:13" ht="25.5" customHeight="1">
      <c r="C477" s="73"/>
      <c r="D477" s="13"/>
      <c r="E477" s="13"/>
      <c r="F477" s="107"/>
      <c r="G477" s="107"/>
      <c r="H477" s="103" t="s">
        <v>836</v>
      </c>
      <c r="I477" s="103">
        <f>SUM(I476)</f>
        <v>0</v>
      </c>
      <c r="J477" s="103"/>
      <c r="K477" s="103"/>
      <c r="L477" s="105"/>
      <c r="M477" s="103"/>
    </row>
    <row r="478" spans="3:13" ht="25.5" customHeight="1">
      <c r="C478" s="73"/>
      <c r="D478" s="13"/>
      <c r="E478" s="13"/>
      <c r="F478" s="107"/>
      <c r="G478" s="107"/>
      <c r="H478" s="108"/>
      <c r="I478" s="103"/>
      <c r="J478" s="103" t="s">
        <v>837</v>
      </c>
      <c r="K478" s="103">
        <f>SUM(K476:K477)</f>
        <v>0</v>
      </c>
      <c r="L478" s="105"/>
      <c r="M478" s="103"/>
    </row>
    <row r="479" spans="3:13" ht="30" customHeight="1">
      <c r="C479" s="73"/>
      <c r="D479" s="13"/>
      <c r="E479" s="13"/>
      <c r="F479" s="107"/>
      <c r="G479" s="107"/>
      <c r="H479" s="108"/>
      <c r="I479" s="103"/>
      <c r="J479" s="103"/>
      <c r="K479" s="103"/>
      <c r="L479" s="105" t="s">
        <v>838</v>
      </c>
      <c r="M479" s="103">
        <f>SUM(M476:M478)</f>
        <v>0</v>
      </c>
    </row>
    <row r="480" spans="1:117" s="38" customFormat="1" ht="30" customHeight="1">
      <c r="A480" s="2"/>
      <c r="B480" s="41"/>
      <c r="C480" s="79"/>
      <c r="D480" s="39"/>
      <c r="E480" s="39"/>
      <c r="F480" s="131"/>
      <c r="G480" s="131"/>
      <c r="H480" s="242"/>
      <c r="I480" s="114"/>
      <c r="J480" s="114"/>
      <c r="K480" s="114"/>
      <c r="L480" s="115"/>
      <c r="M480" s="114"/>
      <c r="N480" s="4"/>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row>
    <row r="481" spans="3:13" ht="30" customHeight="1">
      <c r="C481" s="72" t="s">
        <v>414</v>
      </c>
      <c r="D481" s="6" t="s">
        <v>332</v>
      </c>
      <c r="E481" s="7" t="s">
        <v>333</v>
      </c>
      <c r="F481" s="7" t="s">
        <v>334</v>
      </c>
      <c r="G481" s="106" t="s">
        <v>335</v>
      </c>
      <c r="H481" s="7" t="s">
        <v>336</v>
      </c>
      <c r="I481" s="7" t="s">
        <v>337</v>
      </c>
      <c r="J481" s="7" t="s">
        <v>338</v>
      </c>
      <c r="K481" s="7" t="s">
        <v>339</v>
      </c>
      <c r="L481" s="14" t="s">
        <v>340</v>
      </c>
      <c r="M481" s="7" t="s">
        <v>341</v>
      </c>
    </row>
    <row r="482" spans="2:14" s="2" customFormat="1" ht="81" customHeight="1">
      <c r="B482" s="33"/>
      <c r="C482" s="9" t="s">
        <v>343</v>
      </c>
      <c r="D482" s="8" t="s">
        <v>344</v>
      </c>
      <c r="E482" s="9" t="s">
        <v>345</v>
      </c>
      <c r="F482" s="9" t="s">
        <v>346</v>
      </c>
      <c r="G482" s="179" t="s">
        <v>342</v>
      </c>
      <c r="H482" s="10" t="s">
        <v>348</v>
      </c>
      <c r="I482" s="10" t="s">
        <v>349</v>
      </c>
      <c r="J482" s="10" t="s">
        <v>350</v>
      </c>
      <c r="K482" s="10" t="s">
        <v>351</v>
      </c>
      <c r="L482" s="11" t="s">
        <v>352</v>
      </c>
      <c r="M482" s="12" t="s">
        <v>353</v>
      </c>
      <c r="N482" s="4"/>
    </row>
    <row r="483" spans="1:117" s="38" customFormat="1" ht="123.75" customHeight="1">
      <c r="A483" s="2"/>
      <c r="B483" s="33" t="s">
        <v>355</v>
      </c>
      <c r="C483" s="71" t="s">
        <v>493</v>
      </c>
      <c r="D483" s="146"/>
      <c r="E483" s="15"/>
      <c r="F483" s="106" t="s">
        <v>366</v>
      </c>
      <c r="G483" s="106">
        <v>7420</v>
      </c>
      <c r="H483" s="103"/>
      <c r="I483" s="103">
        <f aca="true" t="shared" si="16" ref="I483:I488">ROUND(G483*H483,2)</f>
        <v>0</v>
      </c>
      <c r="J483" s="106"/>
      <c r="K483" s="103">
        <f aca="true" t="shared" si="17" ref="K483:K488">ROUND(I483*J483,2)</f>
        <v>0</v>
      </c>
      <c r="L483" s="105">
        <f aca="true" t="shared" si="18" ref="L483:L488">ROUND(M483/G483,2)</f>
        <v>0</v>
      </c>
      <c r="M483" s="103">
        <f aca="true" t="shared" si="19" ref="M483:M488">ROUND(SUM(I483,K483),2)</f>
        <v>0</v>
      </c>
      <c r="N483" s="4"/>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row>
    <row r="484" spans="1:117" s="38" customFormat="1" ht="123" customHeight="1">
      <c r="A484" s="2"/>
      <c r="B484" s="33" t="s">
        <v>356</v>
      </c>
      <c r="C484" s="71" t="s">
        <v>486</v>
      </c>
      <c r="D484" s="15"/>
      <c r="E484" s="15"/>
      <c r="F484" s="106" t="s">
        <v>366</v>
      </c>
      <c r="G484" s="106">
        <v>1160</v>
      </c>
      <c r="H484" s="103"/>
      <c r="I484" s="103">
        <f t="shared" si="16"/>
        <v>0</v>
      </c>
      <c r="J484" s="106"/>
      <c r="K484" s="103">
        <f t="shared" si="17"/>
        <v>0</v>
      </c>
      <c r="L484" s="105">
        <f t="shared" si="18"/>
        <v>0</v>
      </c>
      <c r="M484" s="103">
        <f t="shared" si="19"/>
        <v>0</v>
      </c>
      <c r="N484" s="4"/>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row>
    <row r="485" spans="1:117" s="38" customFormat="1" ht="102.75" customHeight="1">
      <c r="A485" s="2"/>
      <c r="B485" s="33" t="s">
        <v>357</v>
      </c>
      <c r="C485" s="71" t="s">
        <v>487</v>
      </c>
      <c r="D485" s="15"/>
      <c r="E485" s="15"/>
      <c r="F485" s="106" t="s">
        <v>366</v>
      </c>
      <c r="G485" s="106">
        <v>80</v>
      </c>
      <c r="H485" s="103"/>
      <c r="I485" s="103">
        <f t="shared" si="16"/>
        <v>0</v>
      </c>
      <c r="J485" s="106"/>
      <c r="K485" s="103">
        <f t="shared" si="17"/>
        <v>0</v>
      </c>
      <c r="L485" s="105">
        <f t="shared" si="18"/>
        <v>0</v>
      </c>
      <c r="M485" s="103">
        <f t="shared" si="19"/>
        <v>0</v>
      </c>
      <c r="N485" s="4"/>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row>
    <row r="486" spans="1:117" s="38" customFormat="1" ht="65.25" customHeight="1">
      <c r="A486" s="2"/>
      <c r="B486" s="33" t="s">
        <v>358</v>
      </c>
      <c r="C486" s="71" t="s">
        <v>488</v>
      </c>
      <c r="D486" s="15"/>
      <c r="E486" s="15"/>
      <c r="F486" s="106" t="s">
        <v>366</v>
      </c>
      <c r="G486" s="106">
        <v>340</v>
      </c>
      <c r="H486" s="103"/>
      <c r="I486" s="103">
        <f t="shared" si="16"/>
        <v>0</v>
      </c>
      <c r="J486" s="106"/>
      <c r="K486" s="103">
        <f t="shared" si="17"/>
        <v>0</v>
      </c>
      <c r="L486" s="105">
        <f t="shared" si="18"/>
        <v>0</v>
      </c>
      <c r="M486" s="103">
        <f t="shared" si="19"/>
        <v>0</v>
      </c>
      <c r="N486" s="4"/>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row>
    <row r="487" spans="1:117" s="38" customFormat="1" ht="219" customHeight="1">
      <c r="A487" s="2"/>
      <c r="B487" s="33" t="s">
        <v>359</v>
      </c>
      <c r="C487" s="71" t="s">
        <v>12</v>
      </c>
      <c r="D487" s="287"/>
      <c r="E487" s="15"/>
      <c r="F487" s="106" t="s">
        <v>366</v>
      </c>
      <c r="G487" s="106">
        <v>150</v>
      </c>
      <c r="H487" s="103"/>
      <c r="I487" s="103">
        <f t="shared" si="16"/>
        <v>0</v>
      </c>
      <c r="J487" s="106"/>
      <c r="K487" s="103">
        <f t="shared" si="17"/>
        <v>0</v>
      </c>
      <c r="L487" s="105">
        <f t="shared" si="18"/>
        <v>0</v>
      </c>
      <c r="M487" s="103">
        <f t="shared" si="19"/>
        <v>0</v>
      </c>
      <c r="N487" s="4"/>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c r="DJ487" s="2"/>
      <c r="DK487" s="2"/>
      <c r="DL487" s="2"/>
      <c r="DM487" s="2"/>
    </row>
    <row r="488" spans="1:117" s="38" customFormat="1" ht="70.5" customHeight="1">
      <c r="A488" s="2"/>
      <c r="B488" s="33" t="s">
        <v>360</v>
      </c>
      <c r="C488" s="71" t="s">
        <v>161</v>
      </c>
      <c r="D488" s="15"/>
      <c r="E488" s="15"/>
      <c r="F488" s="106" t="s">
        <v>366</v>
      </c>
      <c r="G488" s="106">
        <v>150</v>
      </c>
      <c r="H488" s="103"/>
      <c r="I488" s="103">
        <f t="shared" si="16"/>
        <v>0</v>
      </c>
      <c r="J488" s="106"/>
      <c r="K488" s="103">
        <f t="shared" si="17"/>
        <v>0</v>
      </c>
      <c r="L488" s="105">
        <f t="shared" si="18"/>
        <v>0</v>
      </c>
      <c r="M488" s="103">
        <f t="shared" si="19"/>
        <v>0</v>
      </c>
      <c r="N488" s="4"/>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2"/>
      <c r="DC488" s="2"/>
      <c r="DD488" s="2"/>
      <c r="DE488" s="2"/>
      <c r="DF488" s="2"/>
      <c r="DG488" s="2"/>
      <c r="DH488" s="2"/>
      <c r="DI488" s="2"/>
      <c r="DJ488" s="2"/>
      <c r="DK488" s="2"/>
      <c r="DL488" s="2"/>
      <c r="DM488" s="2"/>
    </row>
    <row r="489" spans="3:13" ht="25.5" customHeight="1">
      <c r="C489" s="73"/>
      <c r="D489" s="13"/>
      <c r="E489" s="13"/>
      <c r="F489" s="107"/>
      <c r="G489" s="107"/>
      <c r="H489" s="103" t="s">
        <v>836</v>
      </c>
      <c r="I489" s="103">
        <f>SUM(I483:I488)</f>
        <v>0</v>
      </c>
      <c r="J489" s="103"/>
      <c r="K489" s="103"/>
      <c r="L489" s="105"/>
      <c r="M489" s="103"/>
    </row>
    <row r="490" spans="3:13" ht="25.5" customHeight="1">
      <c r="C490" s="73"/>
      <c r="D490" s="13"/>
      <c r="E490" s="13"/>
      <c r="F490" s="107"/>
      <c r="G490" s="107"/>
      <c r="H490" s="108"/>
      <c r="I490" s="103"/>
      <c r="J490" s="103" t="s">
        <v>837</v>
      </c>
      <c r="K490" s="103">
        <f>SUM(K483:K489)</f>
        <v>0</v>
      </c>
      <c r="L490" s="105"/>
      <c r="M490" s="103"/>
    </row>
    <row r="491" spans="3:13" ht="30" customHeight="1">
      <c r="C491" s="73"/>
      <c r="D491" s="13"/>
      <c r="E491" s="13"/>
      <c r="F491" s="107"/>
      <c r="G491" s="107"/>
      <c r="H491" s="108"/>
      <c r="I491" s="103"/>
      <c r="J491" s="103"/>
      <c r="K491" s="103"/>
      <c r="L491" s="105" t="s">
        <v>838</v>
      </c>
      <c r="M491" s="103">
        <f>SUM(M483:M490)</f>
        <v>0</v>
      </c>
    </row>
    <row r="492" spans="1:117" s="38" customFormat="1" ht="30" customHeight="1">
      <c r="A492" s="2"/>
      <c r="B492" s="41"/>
      <c r="C492" s="79"/>
      <c r="D492" s="39"/>
      <c r="E492" s="39"/>
      <c r="F492" s="131"/>
      <c r="G492" s="131"/>
      <c r="H492" s="242"/>
      <c r="I492" s="114"/>
      <c r="J492" s="114"/>
      <c r="K492" s="114"/>
      <c r="L492" s="115"/>
      <c r="M492" s="114"/>
      <c r="N492" s="4"/>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2"/>
      <c r="DC492" s="2"/>
      <c r="DD492" s="2"/>
      <c r="DE492" s="2"/>
      <c r="DF492" s="2"/>
      <c r="DG492" s="2"/>
      <c r="DH492" s="2"/>
      <c r="DI492" s="2"/>
      <c r="DJ492" s="2"/>
      <c r="DK492" s="2"/>
      <c r="DL492" s="2"/>
      <c r="DM492" s="2"/>
    </row>
    <row r="493" spans="3:13" ht="30" customHeight="1">
      <c r="C493" s="72" t="s">
        <v>297</v>
      </c>
      <c r="D493" s="6" t="s">
        <v>332</v>
      </c>
      <c r="E493" s="7" t="s">
        <v>333</v>
      </c>
      <c r="F493" s="7" t="s">
        <v>334</v>
      </c>
      <c r="G493" s="106" t="s">
        <v>335</v>
      </c>
      <c r="H493" s="7" t="s">
        <v>336</v>
      </c>
      <c r="I493" s="7" t="s">
        <v>337</v>
      </c>
      <c r="J493" s="7" t="s">
        <v>338</v>
      </c>
      <c r="K493" s="7" t="s">
        <v>339</v>
      </c>
      <c r="L493" s="14" t="s">
        <v>340</v>
      </c>
      <c r="M493" s="7" t="s">
        <v>341</v>
      </c>
    </row>
    <row r="494" spans="2:14" s="2" customFormat="1" ht="81" customHeight="1">
      <c r="B494" s="33"/>
      <c r="C494" s="9" t="s">
        <v>343</v>
      </c>
      <c r="D494" s="8" t="s">
        <v>344</v>
      </c>
      <c r="E494" s="9" t="s">
        <v>345</v>
      </c>
      <c r="F494" s="9" t="s">
        <v>346</v>
      </c>
      <c r="G494" s="179" t="s">
        <v>342</v>
      </c>
      <c r="H494" s="10" t="s">
        <v>348</v>
      </c>
      <c r="I494" s="10" t="s">
        <v>349</v>
      </c>
      <c r="J494" s="10" t="s">
        <v>350</v>
      </c>
      <c r="K494" s="10" t="s">
        <v>351</v>
      </c>
      <c r="L494" s="11" t="s">
        <v>352</v>
      </c>
      <c r="M494" s="12" t="s">
        <v>353</v>
      </c>
      <c r="N494" s="4"/>
    </row>
    <row r="495" spans="2:13" ht="51" customHeight="1">
      <c r="B495" s="33" t="s">
        <v>355</v>
      </c>
      <c r="C495" s="71" t="s">
        <v>249</v>
      </c>
      <c r="D495" s="15"/>
      <c r="E495" s="15"/>
      <c r="F495" s="106" t="s">
        <v>366</v>
      </c>
      <c r="G495" s="106">
        <v>70</v>
      </c>
      <c r="H495" s="103"/>
      <c r="I495" s="103">
        <f>ROUND(G495*H495,2)</f>
        <v>0</v>
      </c>
      <c r="J495" s="106"/>
      <c r="K495" s="103">
        <f>ROUND(I495*J495,2)</f>
        <v>0</v>
      </c>
      <c r="L495" s="105">
        <f>ROUND(M495/G495,2)</f>
        <v>0</v>
      </c>
      <c r="M495" s="103">
        <f>ROUND(SUM(I495,K495),2)</f>
        <v>0</v>
      </c>
    </row>
    <row r="496" spans="2:13" ht="43.5" customHeight="1">
      <c r="B496" s="33" t="s">
        <v>356</v>
      </c>
      <c r="C496" s="71" t="s">
        <v>250</v>
      </c>
      <c r="D496" s="15"/>
      <c r="E496" s="15"/>
      <c r="F496" s="106" t="s">
        <v>366</v>
      </c>
      <c r="G496" s="106">
        <v>50</v>
      </c>
      <c r="H496" s="103"/>
      <c r="I496" s="103">
        <f>ROUND(G496*H496,2)</f>
        <v>0</v>
      </c>
      <c r="J496" s="106"/>
      <c r="K496" s="103">
        <f>ROUND(I496*J496,2)</f>
        <v>0</v>
      </c>
      <c r="L496" s="105">
        <f>ROUND(M496/G496,2)</f>
        <v>0</v>
      </c>
      <c r="M496" s="103">
        <f>ROUND(SUM(I496,K496),2)</f>
        <v>0</v>
      </c>
    </row>
    <row r="497" spans="3:13" ht="25.5" customHeight="1">
      <c r="C497" s="73"/>
      <c r="D497" s="13"/>
      <c r="E497" s="13"/>
      <c r="F497" s="107"/>
      <c r="G497" s="107"/>
      <c r="H497" s="103" t="s">
        <v>836</v>
      </c>
      <c r="I497" s="103">
        <f>SUM(I495:I496)</f>
        <v>0</v>
      </c>
      <c r="J497" s="103"/>
      <c r="K497" s="103"/>
      <c r="L497" s="105"/>
      <c r="M497" s="103"/>
    </row>
    <row r="498" spans="3:13" ht="25.5" customHeight="1">
      <c r="C498" s="73"/>
      <c r="D498" s="13"/>
      <c r="E498" s="13"/>
      <c r="F498" s="107"/>
      <c r="G498" s="107"/>
      <c r="H498" s="108"/>
      <c r="I498" s="103"/>
      <c r="J498" s="103" t="s">
        <v>837</v>
      </c>
      <c r="K498" s="103">
        <f>SUM(K495:K497)</f>
        <v>0</v>
      </c>
      <c r="L498" s="105"/>
      <c r="M498" s="103"/>
    </row>
    <row r="499" spans="3:13" ht="30" customHeight="1">
      <c r="C499" s="73"/>
      <c r="D499" s="13"/>
      <c r="E499" s="13"/>
      <c r="F499" s="107"/>
      <c r="G499" s="107"/>
      <c r="H499" s="108"/>
      <c r="I499" s="103"/>
      <c r="J499" s="103"/>
      <c r="K499" s="103"/>
      <c r="L499" s="105" t="s">
        <v>838</v>
      </c>
      <c r="M499" s="103">
        <f>SUM(M495:M498)</f>
        <v>0</v>
      </c>
    </row>
    <row r="500" spans="1:117" s="38" customFormat="1" ht="30" customHeight="1">
      <c r="A500" s="2"/>
      <c r="B500" s="41"/>
      <c r="C500" s="79"/>
      <c r="D500" s="39"/>
      <c r="E500" s="39"/>
      <c r="F500" s="131"/>
      <c r="G500" s="131"/>
      <c r="H500" s="242"/>
      <c r="I500" s="114"/>
      <c r="J500" s="114"/>
      <c r="K500" s="114"/>
      <c r="L500" s="115"/>
      <c r="M500" s="114"/>
      <c r="N500" s="4"/>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c r="DH500" s="2"/>
      <c r="DI500" s="2"/>
      <c r="DJ500" s="2"/>
      <c r="DK500" s="2"/>
      <c r="DL500" s="2"/>
      <c r="DM500" s="2"/>
    </row>
    <row r="501" spans="3:13" ht="30" customHeight="1">
      <c r="C501" s="72" t="s">
        <v>309</v>
      </c>
      <c r="D501" s="6" t="s">
        <v>332</v>
      </c>
      <c r="E501" s="7" t="s">
        <v>333</v>
      </c>
      <c r="F501" s="7" t="s">
        <v>334</v>
      </c>
      <c r="G501" s="106" t="s">
        <v>335</v>
      </c>
      <c r="H501" s="7" t="s">
        <v>336</v>
      </c>
      <c r="I501" s="7" t="s">
        <v>337</v>
      </c>
      <c r="J501" s="7" t="s">
        <v>338</v>
      </c>
      <c r="K501" s="7" t="s">
        <v>339</v>
      </c>
      <c r="L501" s="14" t="s">
        <v>340</v>
      </c>
      <c r="M501" s="7" t="s">
        <v>341</v>
      </c>
    </row>
    <row r="502" spans="2:14" s="2" customFormat="1" ht="69.75" customHeight="1">
      <c r="B502" s="33"/>
      <c r="C502" s="9" t="s">
        <v>343</v>
      </c>
      <c r="D502" s="8" t="s">
        <v>344</v>
      </c>
      <c r="E502" s="9" t="s">
        <v>345</v>
      </c>
      <c r="F502" s="9" t="s">
        <v>346</v>
      </c>
      <c r="G502" s="179" t="s">
        <v>342</v>
      </c>
      <c r="H502" s="10" t="s">
        <v>348</v>
      </c>
      <c r="I502" s="10" t="s">
        <v>349</v>
      </c>
      <c r="J502" s="10" t="s">
        <v>350</v>
      </c>
      <c r="K502" s="10" t="s">
        <v>351</v>
      </c>
      <c r="L502" s="11" t="s">
        <v>352</v>
      </c>
      <c r="M502" s="12" t="s">
        <v>353</v>
      </c>
      <c r="N502" s="4"/>
    </row>
    <row r="503" spans="2:13" ht="74.25" customHeight="1">
      <c r="B503" s="33" t="s">
        <v>355</v>
      </c>
      <c r="C503" s="71" t="s">
        <v>162</v>
      </c>
      <c r="D503" s="15"/>
      <c r="E503" s="15"/>
      <c r="F503" s="106" t="s">
        <v>366</v>
      </c>
      <c r="G503" s="106">
        <v>12</v>
      </c>
      <c r="H503" s="103"/>
      <c r="I503" s="110">
        <f>ROUND(G503*H503,2)</f>
        <v>0</v>
      </c>
      <c r="J503" s="106"/>
      <c r="K503" s="103">
        <f>ROUND(I503*J503,2)</f>
        <v>0</v>
      </c>
      <c r="L503" s="105">
        <f>ROUND(M503/G503,2)</f>
        <v>0</v>
      </c>
      <c r="M503" s="103">
        <f>ROUND(SUM(I503,K503),2)</f>
        <v>0</v>
      </c>
    </row>
    <row r="504" spans="3:13" ht="25.5" customHeight="1">
      <c r="C504" s="73"/>
      <c r="D504" s="13"/>
      <c r="E504" s="13"/>
      <c r="F504" s="107"/>
      <c r="G504" s="111"/>
      <c r="H504" s="56" t="s">
        <v>836</v>
      </c>
      <c r="I504" s="103">
        <f>SUM(I503)</f>
        <v>0</v>
      </c>
      <c r="J504" s="103"/>
      <c r="K504" s="103"/>
      <c r="L504" s="105"/>
      <c r="M504" s="103"/>
    </row>
    <row r="505" spans="3:13" ht="25.5" customHeight="1">
      <c r="C505" s="73"/>
      <c r="D505" s="13"/>
      <c r="E505" s="13"/>
      <c r="F505" s="107"/>
      <c r="G505" s="107"/>
      <c r="H505" s="108"/>
      <c r="I505" s="103"/>
      <c r="J505" s="103" t="s">
        <v>837</v>
      </c>
      <c r="K505" s="103">
        <f>SUM(K503:K504)</f>
        <v>0</v>
      </c>
      <c r="L505" s="105"/>
      <c r="M505" s="103"/>
    </row>
    <row r="506" spans="3:13" ht="30" customHeight="1">
      <c r="C506" s="73"/>
      <c r="D506" s="13"/>
      <c r="E506" s="13"/>
      <c r="F506" s="107"/>
      <c r="G506" s="107"/>
      <c r="H506" s="108"/>
      <c r="I506" s="103"/>
      <c r="J506" s="103"/>
      <c r="K506" s="103"/>
      <c r="L506" s="105" t="s">
        <v>838</v>
      </c>
      <c r="M506" s="103">
        <f>SUM(M503:M505)</f>
        <v>0</v>
      </c>
    </row>
    <row r="507" spans="1:117" s="38" customFormat="1" ht="30" customHeight="1">
      <c r="A507" s="2"/>
      <c r="B507" s="41"/>
      <c r="C507" s="79"/>
      <c r="D507" s="39"/>
      <c r="E507" s="39"/>
      <c r="F507" s="131"/>
      <c r="G507" s="131"/>
      <c r="H507" s="242"/>
      <c r="I507" s="114"/>
      <c r="J507" s="114"/>
      <c r="K507" s="114"/>
      <c r="L507" s="115"/>
      <c r="M507" s="114"/>
      <c r="N507" s="4"/>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row>
    <row r="508" spans="3:13" ht="30" customHeight="1">
      <c r="C508" s="72" t="s">
        <v>310</v>
      </c>
      <c r="D508" s="6" t="s">
        <v>332</v>
      </c>
      <c r="E508" s="7" t="s">
        <v>333</v>
      </c>
      <c r="F508" s="7" t="s">
        <v>334</v>
      </c>
      <c r="G508" s="106" t="s">
        <v>335</v>
      </c>
      <c r="H508" s="7" t="s">
        <v>336</v>
      </c>
      <c r="I508" s="7" t="s">
        <v>337</v>
      </c>
      <c r="J508" s="7" t="s">
        <v>338</v>
      </c>
      <c r="K508" s="7" t="s">
        <v>339</v>
      </c>
      <c r="L508" s="14" t="s">
        <v>340</v>
      </c>
      <c r="M508" s="7" t="s">
        <v>341</v>
      </c>
    </row>
    <row r="509" spans="3:13" ht="81" customHeight="1">
      <c r="C509" s="9" t="s">
        <v>343</v>
      </c>
      <c r="D509" s="8" t="s">
        <v>344</v>
      </c>
      <c r="E509" s="9" t="s">
        <v>345</v>
      </c>
      <c r="F509" s="9" t="s">
        <v>346</v>
      </c>
      <c r="G509" s="179" t="s">
        <v>342</v>
      </c>
      <c r="H509" s="10" t="s">
        <v>348</v>
      </c>
      <c r="I509" s="10" t="s">
        <v>349</v>
      </c>
      <c r="J509" s="10" t="s">
        <v>350</v>
      </c>
      <c r="K509" s="10" t="s">
        <v>351</v>
      </c>
      <c r="L509" s="11" t="s">
        <v>352</v>
      </c>
      <c r="M509" s="12" t="s">
        <v>353</v>
      </c>
    </row>
    <row r="510" spans="3:13" ht="66" customHeight="1">
      <c r="C510" s="83" t="s">
        <v>308</v>
      </c>
      <c r="D510" s="46"/>
      <c r="E510" s="47"/>
      <c r="F510" s="47"/>
      <c r="G510" s="109">
        <v>600</v>
      </c>
      <c r="H510" s="55"/>
      <c r="I510" s="105">
        <f>ROUND(G510*H510,2)</f>
        <v>0</v>
      </c>
      <c r="J510" s="167"/>
      <c r="K510" s="110">
        <f>ROUND(I510*J510,2)</f>
        <v>0</v>
      </c>
      <c r="L510" s="105">
        <f>ROUND(M510/G510,2)</f>
        <v>0</v>
      </c>
      <c r="M510" s="103">
        <f>ROUND(SUM(I510,K510),2)</f>
        <v>0</v>
      </c>
    </row>
    <row r="511" spans="3:13" ht="66" customHeight="1">
      <c r="C511" s="83" t="s">
        <v>795</v>
      </c>
      <c r="D511" s="46"/>
      <c r="E511" s="47"/>
      <c r="F511" s="47"/>
      <c r="G511" s="109">
        <v>6000</v>
      </c>
      <c r="H511" s="55"/>
      <c r="I511" s="105">
        <f>ROUND(G511*H511,2)</f>
        <v>0</v>
      </c>
      <c r="J511" s="167"/>
      <c r="K511" s="110">
        <f>ROUND(I511*J511,2)</f>
        <v>0</v>
      </c>
      <c r="L511" s="105">
        <f>ROUND(M511/G511,2)</f>
        <v>0</v>
      </c>
      <c r="M511" s="103">
        <f>ROUND(SUM(I511,K511),2)</f>
        <v>0</v>
      </c>
    </row>
    <row r="512" spans="3:13" ht="25.5" customHeight="1">
      <c r="C512" s="68"/>
      <c r="D512" s="42"/>
      <c r="E512" s="42"/>
      <c r="F512" s="111"/>
      <c r="G512" s="111"/>
      <c r="H512" s="56" t="s">
        <v>836</v>
      </c>
      <c r="I512" s="103">
        <f>SUM(I510:I511)</f>
        <v>0</v>
      </c>
      <c r="J512" s="56"/>
      <c r="K512" s="103"/>
      <c r="L512" s="105"/>
      <c r="M512" s="103"/>
    </row>
    <row r="513" spans="3:13" ht="25.5" customHeight="1">
      <c r="C513" s="73"/>
      <c r="D513" s="13"/>
      <c r="E513" s="13"/>
      <c r="F513" s="107"/>
      <c r="G513" s="107"/>
      <c r="H513" s="108"/>
      <c r="I513" s="103"/>
      <c r="J513" s="103" t="s">
        <v>837</v>
      </c>
      <c r="K513" s="103">
        <f>SUM(K512:K512)</f>
        <v>0</v>
      </c>
      <c r="L513" s="105"/>
      <c r="M513" s="103"/>
    </row>
    <row r="514" spans="3:13" ht="30" customHeight="1">
      <c r="C514" s="73"/>
      <c r="D514" s="13"/>
      <c r="E514" s="13"/>
      <c r="F514" s="107"/>
      <c r="G514" s="107"/>
      <c r="H514" s="108"/>
      <c r="I514" s="103"/>
      <c r="J514" s="103"/>
      <c r="K514" s="103"/>
      <c r="L514" s="105" t="s">
        <v>838</v>
      </c>
      <c r="M514" s="103">
        <f>SUM(M510:M513)</f>
        <v>0</v>
      </c>
    </row>
    <row r="515" spans="1:117" s="38" customFormat="1" ht="30" customHeight="1">
      <c r="A515" s="2"/>
      <c r="B515" s="41"/>
      <c r="C515" s="79"/>
      <c r="D515" s="39"/>
      <c r="E515" s="39"/>
      <c r="F515" s="131"/>
      <c r="G515" s="131"/>
      <c r="H515" s="242"/>
      <c r="I515" s="114"/>
      <c r="J515" s="114"/>
      <c r="K515" s="114"/>
      <c r="L515" s="115"/>
      <c r="M515" s="114"/>
      <c r="N515" s="4"/>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c r="DJ515" s="2"/>
      <c r="DK515" s="2"/>
      <c r="DL515" s="2"/>
      <c r="DM515" s="2"/>
    </row>
    <row r="516" spans="3:13" ht="30" customHeight="1">
      <c r="C516" s="72" t="s">
        <v>311</v>
      </c>
      <c r="D516" s="6" t="s">
        <v>332</v>
      </c>
      <c r="E516" s="7" t="s">
        <v>333</v>
      </c>
      <c r="F516" s="7" t="s">
        <v>334</v>
      </c>
      <c r="G516" s="106" t="s">
        <v>335</v>
      </c>
      <c r="H516" s="7" t="s">
        <v>336</v>
      </c>
      <c r="I516" s="7" t="s">
        <v>337</v>
      </c>
      <c r="J516" s="7" t="s">
        <v>338</v>
      </c>
      <c r="K516" s="7" t="s">
        <v>339</v>
      </c>
      <c r="L516" s="14" t="s">
        <v>340</v>
      </c>
      <c r="M516" s="7" t="s">
        <v>341</v>
      </c>
    </row>
    <row r="517" spans="3:13" ht="81" customHeight="1">
      <c r="C517" s="9" t="s">
        <v>343</v>
      </c>
      <c r="D517" s="8" t="s">
        <v>344</v>
      </c>
      <c r="E517" s="9" t="s">
        <v>345</v>
      </c>
      <c r="F517" s="9" t="s">
        <v>346</v>
      </c>
      <c r="G517" s="179" t="s">
        <v>342</v>
      </c>
      <c r="H517" s="10" t="s">
        <v>348</v>
      </c>
      <c r="I517" s="10" t="s">
        <v>349</v>
      </c>
      <c r="J517" s="10" t="s">
        <v>350</v>
      </c>
      <c r="K517" s="10" t="s">
        <v>351</v>
      </c>
      <c r="L517" s="11" t="s">
        <v>352</v>
      </c>
      <c r="M517" s="12" t="s">
        <v>353</v>
      </c>
    </row>
    <row r="518" spans="2:13" ht="42.75" customHeight="1">
      <c r="B518" s="33" t="s">
        <v>355</v>
      </c>
      <c r="C518" s="80" t="s">
        <v>312</v>
      </c>
      <c r="D518" s="15"/>
      <c r="E518" s="15"/>
      <c r="F518" s="106" t="s">
        <v>366</v>
      </c>
      <c r="G518" s="106">
        <v>58</v>
      </c>
      <c r="H518" s="103"/>
      <c r="I518" s="103">
        <f>ROUND(G518*H518,2)</f>
        <v>0</v>
      </c>
      <c r="J518" s="112"/>
      <c r="K518" s="103">
        <f>ROUND(I518*J518,2)</f>
        <v>0</v>
      </c>
      <c r="L518" s="105">
        <f>ROUND(M518/G518,2)</f>
        <v>0</v>
      </c>
      <c r="M518" s="103">
        <f>ROUND(SUM(I518,K518),2)</f>
        <v>0</v>
      </c>
    </row>
    <row r="519" spans="3:13" ht="25.5" customHeight="1">
      <c r="C519" s="73"/>
      <c r="D519" s="13"/>
      <c r="E519" s="13"/>
      <c r="F519" s="107"/>
      <c r="G519" s="107"/>
      <c r="H519" s="103" t="s">
        <v>836</v>
      </c>
      <c r="I519" s="103">
        <f>SUM(I518)</f>
        <v>0</v>
      </c>
      <c r="J519" s="103"/>
      <c r="K519" s="103"/>
      <c r="L519" s="105"/>
      <c r="M519" s="103"/>
    </row>
    <row r="520" spans="3:13" ht="25.5" customHeight="1">
      <c r="C520" s="73"/>
      <c r="D520" s="13"/>
      <c r="E520" s="13"/>
      <c r="F520" s="107"/>
      <c r="G520" s="107"/>
      <c r="H520" s="108"/>
      <c r="I520" s="103"/>
      <c r="J520" s="103" t="s">
        <v>837</v>
      </c>
      <c r="K520" s="103">
        <f>SUM(K518:K519)</f>
        <v>0</v>
      </c>
      <c r="L520" s="105"/>
      <c r="M520" s="103"/>
    </row>
    <row r="521" spans="3:13" ht="30" customHeight="1">
      <c r="C521" s="73"/>
      <c r="D521" s="13"/>
      <c r="E521" s="13"/>
      <c r="F521" s="107"/>
      <c r="G521" s="107"/>
      <c r="H521" s="108"/>
      <c r="I521" s="103"/>
      <c r="J521" s="103"/>
      <c r="K521" s="103"/>
      <c r="L521" s="105" t="s">
        <v>838</v>
      </c>
      <c r="M521" s="103">
        <f>SUM(M518:M520)</f>
        <v>0</v>
      </c>
    </row>
    <row r="522" spans="1:117" s="38" customFormat="1" ht="30" customHeight="1">
      <c r="A522" s="2"/>
      <c r="B522" s="41"/>
      <c r="C522" s="79"/>
      <c r="D522" s="39"/>
      <c r="E522" s="39"/>
      <c r="F522" s="131"/>
      <c r="G522" s="131"/>
      <c r="H522" s="242"/>
      <c r="I522" s="114"/>
      <c r="J522" s="114"/>
      <c r="K522" s="114"/>
      <c r="L522" s="115"/>
      <c r="M522" s="114"/>
      <c r="N522" s="4"/>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c r="DG522" s="2"/>
      <c r="DH522" s="2"/>
      <c r="DI522" s="2"/>
      <c r="DJ522" s="2"/>
      <c r="DK522" s="2"/>
      <c r="DL522" s="2"/>
      <c r="DM522" s="2"/>
    </row>
    <row r="523" spans="3:13" ht="30" customHeight="1">
      <c r="C523" s="72" t="s">
        <v>313</v>
      </c>
      <c r="D523" s="6" t="s">
        <v>332</v>
      </c>
      <c r="E523" s="7" t="s">
        <v>333</v>
      </c>
      <c r="F523" s="7" t="s">
        <v>334</v>
      </c>
      <c r="G523" s="106" t="s">
        <v>335</v>
      </c>
      <c r="H523" s="7" t="s">
        <v>336</v>
      </c>
      <c r="I523" s="7" t="s">
        <v>337</v>
      </c>
      <c r="J523" s="7" t="s">
        <v>338</v>
      </c>
      <c r="K523" s="7" t="s">
        <v>339</v>
      </c>
      <c r="L523" s="14" t="s">
        <v>340</v>
      </c>
      <c r="M523" s="7" t="s">
        <v>341</v>
      </c>
    </row>
    <row r="524" spans="3:13" ht="84.75" customHeight="1">
      <c r="C524" s="9" t="s">
        <v>343</v>
      </c>
      <c r="D524" s="8" t="s">
        <v>344</v>
      </c>
      <c r="E524" s="9" t="s">
        <v>345</v>
      </c>
      <c r="F524" s="9" t="s">
        <v>346</v>
      </c>
      <c r="G524" s="179" t="s">
        <v>342</v>
      </c>
      <c r="H524" s="10" t="s">
        <v>348</v>
      </c>
      <c r="I524" s="10" t="s">
        <v>349</v>
      </c>
      <c r="J524" s="10" t="s">
        <v>350</v>
      </c>
      <c r="K524" s="10" t="s">
        <v>351</v>
      </c>
      <c r="L524" s="11" t="s">
        <v>352</v>
      </c>
      <c r="M524" s="12" t="s">
        <v>353</v>
      </c>
    </row>
    <row r="525" spans="2:13" ht="78.75" customHeight="1">
      <c r="B525" s="33" t="s">
        <v>355</v>
      </c>
      <c r="C525" s="71" t="s">
        <v>163</v>
      </c>
      <c r="D525" s="15"/>
      <c r="E525" s="15"/>
      <c r="F525" s="106" t="s">
        <v>366</v>
      </c>
      <c r="G525" s="106">
        <v>3400</v>
      </c>
      <c r="H525" s="103"/>
      <c r="I525" s="103">
        <f>ROUND(G525*H525,2)</f>
        <v>0</v>
      </c>
      <c r="J525" s="112"/>
      <c r="K525" s="103">
        <f>ROUND(I525*J525,2)</f>
        <v>0</v>
      </c>
      <c r="L525" s="105">
        <f>ROUND(M525/G525,2)</f>
        <v>0</v>
      </c>
      <c r="M525" s="103">
        <f>ROUND(SUM(I525,K525),2)</f>
        <v>0</v>
      </c>
    </row>
    <row r="526" spans="3:13" ht="25.5" customHeight="1">
      <c r="C526" s="73"/>
      <c r="D526" s="13"/>
      <c r="E526" s="13"/>
      <c r="F526" s="107"/>
      <c r="G526" s="107"/>
      <c r="H526" s="103" t="s">
        <v>836</v>
      </c>
      <c r="I526" s="103">
        <f>SUM(I525)</f>
        <v>0</v>
      </c>
      <c r="J526" s="103"/>
      <c r="K526" s="103"/>
      <c r="L526" s="105"/>
      <c r="M526" s="103"/>
    </row>
    <row r="527" spans="3:13" ht="25.5" customHeight="1">
      <c r="C527" s="73"/>
      <c r="D527" s="13"/>
      <c r="E527" s="13"/>
      <c r="F527" s="107"/>
      <c r="G527" s="107"/>
      <c r="H527" s="108"/>
      <c r="I527" s="103"/>
      <c r="J527" s="103" t="s">
        <v>837</v>
      </c>
      <c r="K527" s="103">
        <f>SUM(K525:K526)</f>
        <v>0</v>
      </c>
      <c r="L527" s="105"/>
      <c r="M527" s="103"/>
    </row>
    <row r="528" spans="3:13" ht="30" customHeight="1">
      <c r="C528" s="73"/>
      <c r="D528" s="13"/>
      <c r="E528" s="13"/>
      <c r="F528" s="107"/>
      <c r="G528" s="107"/>
      <c r="H528" s="108"/>
      <c r="I528" s="103"/>
      <c r="J528" s="103"/>
      <c r="K528" s="103"/>
      <c r="L528" s="105" t="s">
        <v>838</v>
      </c>
      <c r="M528" s="103">
        <f>SUM(M525:M527)</f>
        <v>0</v>
      </c>
    </row>
    <row r="529" spans="1:117" s="38" customFormat="1" ht="30" customHeight="1">
      <c r="A529" s="2"/>
      <c r="B529" s="41"/>
      <c r="C529" s="79"/>
      <c r="D529" s="39"/>
      <c r="E529" s="39"/>
      <c r="F529" s="131"/>
      <c r="G529" s="131"/>
      <c r="H529" s="242"/>
      <c r="I529" s="114"/>
      <c r="J529" s="114"/>
      <c r="K529" s="114"/>
      <c r="L529" s="115"/>
      <c r="M529" s="114"/>
      <c r="N529" s="4"/>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c r="DK529" s="2"/>
      <c r="DL529" s="2"/>
      <c r="DM529" s="2"/>
    </row>
    <row r="530" spans="3:13" ht="30" customHeight="1">
      <c r="C530" s="72" t="s">
        <v>314</v>
      </c>
      <c r="D530" s="6" t="s">
        <v>332</v>
      </c>
      <c r="E530" s="7" t="s">
        <v>333</v>
      </c>
      <c r="F530" s="7" t="s">
        <v>334</v>
      </c>
      <c r="G530" s="106" t="s">
        <v>335</v>
      </c>
      <c r="H530" s="7" t="s">
        <v>336</v>
      </c>
      <c r="I530" s="7" t="s">
        <v>337</v>
      </c>
      <c r="J530" s="7" t="s">
        <v>338</v>
      </c>
      <c r="K530" s="7" t="s">
        <v>339</v>
      </c>
      <c r="L530" s="14" t="s">
        <v>340</v>
      </c>
      <c r="M530" s="7" t="s">
        <v>341</v>
      </c>
    </row>
    <row r="531" spans="3:13" ht="81" customHeight="1">
      <c r="C531" s="9" t="s">
        <v>343</v>
      </c>
      <c r="D531" s="8" t="s">
        <v>344</v>
      </c>
      <c r="E531" s="9" t="s">
        <v>345</v>
      </c>
      <c r="F531" s="9" t="s">
        <v>346</v>
      </c>
      <c r="G531" s="179" t="s">
        <v>342</v>
      </c>
      <c r="H531" s="10" t="s">
        <v>348</v>
      </c>
      <c r="I531" s="10" t="s">
        <v>349</v>
      </c>
      <c r="J531" s="10" t="s">
        <v>350</v>
      </c>
      <c r="K531" s="10" t="s">
        <v>351</v>
      </c>
      <c r="L531" s="11" t="s">
        <v>352</v>
      </c>
      <c r="M531" s="12" t="s">
        <v>353</v>
      </c>
    </row>
    <row r="532" spans="2:13" ht="12.75">
      <c r="B532" s="33" t="s">
        <v>355</v>
      </c>
      <c r="C532" s="71" t="s">
        <v>164</v>
      </c>
      <c r="D532" s="15"/>
      <c r="E532" s="15"/>
      <c r="F532" s="106" t="s">
        <v>366</v>
      </c>
      <c r="G532" s="106">
        <v>2200</v>
      </c>
      <c r="H532" s="103"/>
      <c r="I532" s="103">
        <f>ROUND(G532*H532,2)</f>
        <v>0</v>
      </c>
      <c r="J532" s="112"/>
      <c r="K532" s="103">
        <f>ROUND(I532*J532,2)</f>
        <v>0</v>
      </c>
      <c r="L532" s="105">
        <f>ROUND(M532/G532,2)</f>
        <v>0</v>
      </c>
      <c r="M532" s="103">
        <f>ROUND(SUM(I532,K532),2)</f>
        <v>0</v>
      </c>
    </row>
    <row r="533" spans="2:13" ht="12.75">
      <c r="B533" s="33" t="s">
        <v>356</v>
      </c>
      <c r="C533" s="71" t="s">
        <v>165</v>
      </c>
      <c r="D533" s="15"/>
      <c r="E533" s="15"/>
      <c r="F533" s="106" t="s">
        <v>366</v>
      </c>
      <c r="G533" s="106">
        <v>1000</v>
      </c>
      <c r="H533" s="103"/>
      <c r="I533" s="103">
        <f>ROUND(G533*H533,2)</f>
        <v>0</v>
      </c>
      <c r="J533" s="112"/>
      <c r="K533" s="103">
        <f>ROUND(I533*J533,2)</f>
        <v>0</v>
      </c>
      <c r="L533" s="105">
        <f>ROUND(M533/G533,2)</f>
        <v>0</v>
      </c>
      <c r="M533" s="103">
        <f>ROUND(SUM(I533,K533),2)</f>
        <v>0</v>
      </c>
    </row>
    <row r="534" spans="2:13" ht="25.5">
      <c r="B534" s="33" t="s">
        <v>357</v>
      </c>
      <c r="C534" s="71" t="s">
        <v>166</v>
      </c>
      <c r="D534" s="15"/>
      <c r="E534" s="15"/>
      <c r="F534" s="106" t="s">
        <v>366</v>
      </c>
      <c r="G534" s="106">
        <v>25</v>
      </c>
      <c r="H534" s="103"/>
      <c r="I534" s="103">
        <f>ROUND(G534*H534,2)</f>
        <v>0</v>
      </c>
      <c r="J534" s="112"/>
      <c r="K534" s="103">
        <f>ROUND(I534*J534,2)</f>
        <v>0</v>
      </c>
      <c r="L534" s="105">
        <f>ROUND(M534/G534,2)</f>
        <v>0</v>
      </c>
      <c r="M534" s="103">
        <f>ROUND(SUM(I534,K534),2)</f>
        <v>0</v>
      </c>
    </row>
    <row r="535" spans="3:13" ht="25.5" customHeight="1">
      <c r="C535" s="73"/>
      <c r="D535" s="13"/>
      <c r="E535" s="13"/>
      <c r="F535" s="107"/>
      <c r="G535" s="107"/>
      <c r="H535" s="103" t="s">
        <v>836</v>
      </c>
      <c r="I535" s="103">
        <f>SUM(I532:I534)</f>
        <v>0</v>
      </c>
      <c r="J535" s="103"/>
      <c r="K535" s="103"/>
      <c r="L535" s="105"/>
      <c r="M535" s="103"/>
    </row>
    <row r="536" spans="3:13" ht="25.5" customHeight="1">
      <c r="C536" s="73"/>
      <c r="D536" s="13"/>
      <c r="E536" s="13"/>
      <c r="F536" s="107"/>
      <c r="G536" s="107"/>
      <c r="H536" s="108"/>
      <c r="I536" s="103"/>
      <c r="J536" s="103" t="s">
        <v>837</v>
      </c>
      <c r="K536" s="103">
        <f>SUM(K532:K535)</f>
        <v>0</v>
      </c>
      <c r="L536" s="105"/>
      <c r="M536" s="103"/>
    </row>
    <row r="537" spans="3:13" ht="30" customHeight="1">
      <c r="C537" s="73"/>
      <c r="D537" s="13"/>
      <c r="E537" s="13"/>
      <c r="F537" s="107"/>
      <c r="G537" s="107"/>
      <c r="H537" s="108"/>
      <c r="I537" s="103"/>
      <c r="J537" s="103"/>
      <c r="K537" s="103"/>
      <c r="L537" s="105" t="s">
        <v>838</v>
      </c>
      <c r="M537" s="103">
        <f>SUM(M532:M536)</f>
        <v>0</v>
      </c>
    </row>
    <row r="538" spans="1:117" s="38" customFormat="1" ht="30" customHeight="1">
      <c r="A538" s="2"/>
      <c r="B538" s="41"/>
      <c r="C538" s="79"/>
      <c r="D538" s="39"/>
      <c r="E538" s="39"/>
      <c r="F538" s="131"/>
      <c r="G538" s="131"/>
      <c r="H538" s="242"/>
      <c r="I538" s="114"/>
      <c r="J538" s="114"/>
      <c r="K538" s="114"/>
      <c r="L538" s="115"/>
      <c r="M538" s="114"/>
      <c r="N538" s="4"/>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row>
    <row r="539" spans="3:13" ht="30" customHeight="1">
      <c r="C539" s="72" t="s">
        <v>329</v>
      </c>
      <c r="D539" s="6" t="s">
        <v>332</v>
      </c>
      <c r="E539" s="7" t="s">
        <v>333</v>
      </c>
      <c r="F539" s="7" t="s">
        <v>334</v>
      </c>
      <c r="G539" s="106" t="s">
        <v>335</v>
      </c>
      <c r="H539" s="7" t="s">
        <v>336</v>
      </c>
      <c r="I539" s="7" t="s">
        <v>337</v>
      </c>
      <c r="J539" s="7" t="s">
        <v>338</v>
      </c>
      <c r="K539" s="7" t="s">
        <v>339</v>
      </c>
      <c r="L539" s="14" t="s">
        <v>340</v>
      </c>
      <c r="M539" s="7" t="s">
        <v>341</v>
      </c>
    </row>
    <row r="540" spans="3:13" ht="55.5" customHeight="1">
      <c r="C540" s="9" t="s">
        <v>343</v>
      </c>
      <c r="D540" s="8" t="s">
        <v>344</v>
      </c>
      <c r="E540" s="9" t="s">
        <v>345</v>
      </c>
      <c r="F540" s="9" t="s">
        <v>346</v>
      </c>
      <c r="G540" s="179" t="s">
        <v>342</v>
      </c>
      <c r="H540" s="10" t="s">
        <v>348</v>
      </c>
      <c r="I540" s="10" t="s">
        <v>349</v>
      </c>
      <c r="J540" s="10" t="s">
        <v>350</v>
      </c>
      <c r="K540" s="10" t="s">
        <v>351</v>
      </c>
      <c r="L540" s="11" t="s">
        <v>352</v>
      </c>
      <c r="M540" s="12" t="s">
        <v>353</v>
      </c>
    </row>
    <row r="541" spans="2:13" ht="105" customHeight="1">
      <c r="B541" s="33" t="s">
        <v>355</v>
      </c>
      <c r="C541" s="71" t="s">
        <v>167</v>
      </c>
      <c r="D541" s="15"/>
      <c r="E541" s="15"/>
      <c r="F541" s="106" t="s">
        <v>366</v>
      </c>
      <c r="G541" s="106">
        <v>660</v>
      </c>
      <c r="H541" s="103"/>
      <c r="I541" s="110">
        <f>ROUND(G541*H541,2)</f>
        <v>0</v>
      </c>
      <c r="J541" s="106"/>
      <c r="K541" s="103">
        <f>ROUND(I541*J541,2)</f>
        <v>0</v>
      </c>
      <c r="L541" s="105">
        <f>ROUND(M541/G541,2)</f>
        <v>0</v>
      </c>
      <c r="M541" s="103">
        <f>ROUND(SUM(I541,K541),2)</f>
        <v>0</v>
      </c>
    </row>
    <row r="542" spans="3:13" ht="25.5" customHeight="1">
      <c r="C542" s="73"/>
      <c r="D542" s="13"/>
      <c r="E542" s="13"/>
      <c r="F542" s="107"/>
      <c r="G542" s="111"/>
      <c r="H542" s="56" t="s">
        <v>836</v>
      </c>
      <c r="I542" s="103">
        <f>SUM(I541)</f>
        <v>0</v>
      </c>
      <c r="J542" s="103"/>
      <c r="K542" s="103"/>
      <c r="L542" s="105"/>
      <c r="M542" s="103"/>
    </row>
    <row r="543" spans="3:13" ht="25.5" customHeight="1">
      <c r="C543" s="73"/>
      <c r="D543" s="13"/>
      <c r="E543" s="13"/>
      <c r="F543" s="107"/>
      <c r="G543" s="107"/>
      <c r="H543" s="108"/>
      <c r="I543" s="103"/>
      <c r="J543" s="103" t="s">
        <v>837</v>
      </c>
      <c r="K543" s="103">
        <f>SUM(K541:K542)</f>
        <v>0</v>
      </c>
      <c r="L543" s="105"/>
      <c r="M543" s="103"/>
    </row>
    <row r="544" spans="3:13" ht="30" customHeight="1">
      <c r="C544" s="73"/>
      <c r="D544" s="13"/>
      <c r="E544" s="13"/>
      <c r="F544" s="107"/>
      <c r="G544" s="107"/>
      <c r="H544" s="108"/>
      <c r="I544" s="103"/>
      <c r="J544" s="103"/>
      <c r="K544" s="103"/>
      <c r="L544" s="105" t="s">
        <v>838</v>
      </c>
      <c r="M544" s="103">
        <f>SUM(M541:M543)</f>
        <v>0</v>
      </c>
    </row>
    <row r="545" spans="1:117" s="38" customFormat="1" ht="30" customHeight="1">
      <c r="A545" s="2"/>
      <c r="B545" s="41"/>
      <c r="C545" s="79"/>
      <c r="D545" s="39"/>
      <c r="E545" s="39"/>
      <c r="F545" s="131"/>
      <c r="G545" s="131"/>
      <c r="H545" s="242"/>
      <c r="I545" s="114"/>
      <c r="J545" s="114"/>
      <c r="K545" s="114"/>
      <c r="L545" s="115"/>
      <c r="M545" s="114"/>
      <c r="N545" s="4"/>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row>
    <row r="546" spans="3:13" ht="30" customHeight="1">
      <c r="C546" s="72" t="s">
        <v>330</v>
      </c>
      <c r="D546" s="6" t="s">
        <v>332</v>
      </c>
      <c r="E546" s="7" t="s">
        <v>333</v>
      </c>
      <c r="F546" s="7" t="s">
        <v>334</v>
      </c>
      <c r="G546" s="106" t="s">
        <v>335</v>
      </c>
      <c r="H546" s="7" t="s">
        <v>336</v>
      </c>
      <c r="I546" s="7" t="s">
        <v>337</v>
      </c>
      <c r="J546" s="7" t="s">
        <v>338</v>
      </c>
      <c r="K546" s="7" t="s">
        <v>339</v>
      </c>
      <c r="L546" s="14" t="s">
        <v>340</v>
      </c>
      <c r="M546" s="7" t="s">
        <v>341</v>
      </c>
    </row>
    <row r="547" spans="3:13" ht="55.5" customHeight="1">
      <c r="C547" s="9" t="s">
        <v>343</v>
      </c>
      <c r="D547" s="8" t="s">
        <v>344</v>
      </c>
      <c r="E547" s="9" t="s">
        <v>345</v>
      </c>
      <c r="F547" s="9" t="s">
        <v>346</v>
      </c>
      <c r="G547" s="179" t="s">
        <v>342</v>
      </c>
      <c r="H547" s="10" t="s">
        <v>348</v>
      </c>
      <c r="I547" s="10" t="s">
        <v>349</v>
      </c>
      <c r="J547" s="10" t="s">
        <v>350</v>
      </c>
      <c r="K547" s="10" t="s">
        <v>351</v>
      </c>
      <c r="L547" s="11" t="s">
        <v>352</v>
      </c>
      <c r="M547" s="12" t="s">
        <v>353</v>
      </c>
    </row>
    <row r="548" spans="2:13" ht="124.5" customHeight="1">
      <c r="B548" s="33" t="s">
        <v>355</v>
      </c>
      <c r="C548" s="70" t="s">
        <v>168</v>
      </c>
      <c r="D548" s="17"/>
      <c r="E548" s="17"/>
      <c r="F548" s="106" t="s">
        <v>366</v>
      </c>
      <c r="G548" s="106">
        <v>84130</v>
      </c>
      <c r="H548" s="103"/>
      <c r="I548" s="110">
        <f>ROUND(G548*H548,2)</f>
        <v>0</v>
      </c>
      <c r="J548" s="112"/>
      <c r="K548" s="103">
        <f>ROUND(I548*J548,2)</f>
        <v>0</v>
      </c>
      <c r="L548" s="105">
        <f>ROUND(M548/G548,2)</f>
        <v>0</v>
      </c>
      <c r="M548" s="103">
        <f>ROUND(SUM(I548,K548),2)</f>
        <v>0</v>
      </c>
    </row>
    <row r="549" spans="3:13" ht="25.5" customHeight="1">
      <c r="C549" s="73"/>
      <c r="D549" s="13"/>
      <c r="E549" s="13"/>
      <c r="F549" s="107"/>
      <c r="G549" s="111"/>
      <c r="H549" s="56" t="s">
        <v>836</v>
      </c>
      <c r="I549" s="103">
        <f>SUM(I548)</f>
        <v>0</v>
      </c>
      <c r="J549" s="103"/>
      <c r="K549" s="103"/>
      <c r="L549" s="105"/>
      <c r="M549" s="103"/>
    </row>
    <row r="550" spans="3:13" ht="25.5" customHeight="1">
      <c r="C550" s="73"/>
      <c r="D550" s="13"/>
      <c r="E550" s="13"/>
      <c r="F550" s="107"/>
      <c r="G550" s="107"/>
      <c r="H550" s="108"/>
      <c r="I550" s="103"/>
      <c r="J550" s="103" t="s">
        <v>837</v>
      </c>
      <c r="K550" s="103">
        <f>SUM(K548:K549)</f>
        <v>0</v>
      </c>
      <c r="L550" s="105"/>
      <c r="M550" s="103"/>
    </row>
    <row r="551" spans="3:13" ht="30" customHeight="1">
      <c r="C551" s="73"/>
      <c r="D551" s="13"/>
      <c r="E551" s="13"/>
      <c r="F551" s="107"/>
      <c r="G551" s="107"/>
      <c r="H551" s="108"/>
      <c r="I551" s="103"/>
      <c r="J551" s="103"/>
      <c r="K551" s="103"/>
      <c r="L551" s="105" t="s">
        <v>838</v>
      </c>
      <c r="M551" s="103">
        <f>SUM(M548:M550)</f>
        <v>0</v>
      </c>
    </row>
    <row r="552" spans="1:117" s="38" customFormat="1" ht="30" customHeight="1">
      <c r="A552" s="2"/>
      <c r="B552" s="41"/>
      <c r="C552" s="79"/>
      <c r="D552" s="39"/>
      <c r="E552" s="39"/>
      <c r="F552" s="131"/>
      <c r="G552" s="131"/>
      <c r="H552" s="242"/>
      <c r="I552" s="114"/>
      <c r="J552" s="114"/>
      <c r="K552" s="114"/>
      <c r="L552" s="115"/>
      <c r="M552" s="114"/>
      <c r="N552" s="4"/>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row>
    <row r="553" spans="3:13" ht="30" customHeight="1">
      <c r="C553" s="72" t="s">
        <v>765</v>
      </c>
      <c r="D553" s="6" t="s">
        <v>332</v>
      </c>
      <c r="E553" s="7" t="s">
        <v>333</v>
      </c>
      <c r="F553" s="7" t="s">
        <v>334</v>
      </c>
      <c r="G553" s="106" t="s">
        <v>335</v>
      </c>
      <c r="H553" s="7" t="s">
        <v>336</v>
      </c>
      <c r="I553" s="7" t="s">
        <v>337</v>
      </c>
      <c r="J553" s="7" t="s">
        <v>338</v>
      </c>
      <c r="K553" s="7" t="s">
        <v>339</v>
      </c>
      <c r="L553" s="14" t="s">
        <v>340</v>
      </c>
      <c r="M553" s="7" t="s">
        <v>341</v>
      </c>
    </row>
    <row r="554" spans="3:13" ht="55.5" customHeight="1">
      <c r="C554" s="9" t="s">
        <v>343</v>
      </c>
      <c r="D554" s="8" t="s">
        <v>344</v>
      </c>
      <c r="E554" s="9" t="s">
        <v>345</v>
      </c>
      <c r="F554" s="9" t="s">
        <v>346</v>
      </c>
      <c r="G554" s="179" t="s">
        <v>342</v>
      </c>
      <c r="H554" s="10" t="s">
        <v>348</v>
      </c>
      <c r="I554" s="10" t="s">
        <v>349</v>
      </c>
      <c r="J554" s="10" t="s">
        <v>350</v>
      </c>
      <c r="K554" s="10" t="s">
        <v>351</v>
      </c>
      <c r="L554" s="11" t="s">
        <v>352</v>
      </c>
      <c r="M554" s="12" t="s">
        <v>353</v>
      </c>
    </row>
    <row r="555" spans="2:13" ht="84.75" customHeight="1">
      <c r="B555" s="33" t="s">
        <v>355</v>
      </c>
      <c r="C555" s="71" t="s">
        <v>169</v>
      </c>
      <c r="D555" s="15"/>
      <c r="E555" s="15"/>
      <c r="F555" s="106" t="s">
        <v>366</v>
      </c>
      <c r="G555" s="106">
        <v>5600</v>
      </c>
      <c r="H555" s="103"/>
      <c r="I555" s="103">
        <f>ROUND(G555*H555,2)</f>
        <v>0</v>
      </c>
      <c r="J555" s="106"/>
      <c r="K555" s="103">
        <f>ROUND(I555*J555,2)</f>
        <v>0</v>
      </c>
      <c r="L555" s="105">
        <f>ROUND(M555/G555,2)</f>
        <v>0</v>
      </c>
      <c r="M555" s="103">
        <f>ROUND(SUM(I555,K555),2)</f>
        <v>0</v>
      </c>
    </row>
    <row r="556" spans="2:13" ht="58.5" customHeight="1">
      <c r="B556" s="33" t="s">
        <v>356</v>
      </c>
      <c r="C556" s="71" t="s">
        <v>170</v>
      </c>
      <c r="D556" s="15"/>
      <c r="E556" s="15"/>
      <c r="F556" s="106" t="s">
        <v>366</v>
      </c>
      <c r="G556" s="106">
        <v>9</v>
      </c>
      <c r="H556" s="103"/>
      <c r="I556" s="103">
        <f>ROUND(G556*H556,2)</f>
        <v>0</v>
      </c>
      <c r="J556" s="106"/>
      <c r="K556" s="103">
        <f>ROUND(I556*J556,2)</f>
        <v>0</v>
      </c>
      <c r="L556" s="105">
        <f>ROUND(M556/G556,2)</f>
        <v>0</v>
      </c>
      <c r="M556" s="103">
        <f>ROUND(SUM(I556,K556),2)</f>
        <v>0</v>
      </c>
    </row>
    <row r="557" spans="2:13" ht="61.5" customHeight="1">
      <c r="B557" s="33" t="s">
        <v>357</v>
      </c>
      <c r="C557" s="71" t="s">
        <v>171</v>
      </c>
      <c r="D557" s="15"/>
      <c r="E557" s="15"/>
      <c r="F557" s="106" t="s">
        <v>366</v>
      </c>
      <c r="G557" s="106">
        <v>70</v>
      </c>
      <c r="H557" s="103"/>
      <c r="I557" s="103">
        <f>ROUND(G557*H557,2)</f>
        <v>0</v>
      </c>
      <c r="J557" s="106"/>
      <c r="K557" s="103">
        <f>ROUND(I557*J557,2)</f>
        <v>0</v>
      </c>
      <c r="L557" s="105">
        <f>ROUND(M557/G557,2)</f>
        <v>0</v>
      </c>
      <c r="M557" s="103">
        <f>ROUND(SUM(I557,K557),2)</f>
        <v>0</v>
      </c>
    </row>
    <row r="558" spans="2:13" ht="90" customHeight="1">
      <c r="B558" s="33" t="s">
        <v>358</v>
      </c>
      <c r="C558" s="71" t="s">
        <v>125</v>
      </c>
      <c r="D558" s="15"/>
      <c r="E558" s="15"/>
      <c r="F558" s="106" t="s">
        <v>366</v>
      </c>
      <c r="G558" s="106">
        <v>1100</v>
      </c>
      <c r="H558" s="103"/>
      <c r="I558" s="103">
        <f>ROUND(G558*H558,2)</f>
        <v>0</v>
      </c>
      <c r="J558" s="106"/>
      <c r="K558" s="103">
        <f>ROUND(I558*J558,2)</f>
        <v>0</v>
      </c>
      <c r="L558" s="105">
        <f>ROUND(M558/G558,2)</f>
        <v>0</v>
      </c>
      <c r="M558" s="103">
        <f>ROUND(SUM(I558,K558),2)</f>
        <v>0</v>
      </c>
    </row>
    <row r="559" spans="3:13" ht="25.5" customHeight="1">
      <c r="C559" s="73"/>
      <c r="D559" s="13"/>
      <c r="E559" s="13"/>
      <c r="F559" s="107"/>
      <c r="G559" s="107"/>
      <c r="H559" s="103" t="s">
        <v>836</v>
      </c>
      <c r="I559" s="103">
        <f>SUM(I555:I558)</f>
        <v>0</v>
      </c>
      <c r="J559" s="103"/>
      <c r="K559" s="103"/>
      <c r="L559" s="105"/>
      <c r="M559" s="103"/>
    </row>
    <row r="560" spans="3:13" ht="25.5" customHeight="1">
      <c r="C560" s="73"/>
      <c r="D560" s="13"/>
      <c r="E560" s="13"/>
      <c r="F560" s="107"/>
      <c r="G560" s="107"/>
      <c r="H560" s="108"/>
      <c r="I560" s="103"/>
      <c r="J560" s="103" t="s">
        <v>837</v>
      </c>
      <c r="K560" s="103">
        <f>SUM(K555:K559)</f>
        <v>0</v>
      </c>
      <c r="L560" s="105"/>
      <c r="M560" s="103"/>
    </row>
    <row r="561" spans="3:13" ht="30" customHeight="1">
      <c r="C561" s="73"/>
      <c r="D561" s="13"/>
      <c r="E561" s="13"/>
      <c r="F561" s="107"/>
      <c r="G561" s="107"/>
      <c r="H561" s="108"/>
      <c r="I561" s="103"/>
      <c r="J561" s="103"/>
      <c r="K561" s="103"/>
      <c r="L561" s="105" t="s">
        <v>838</v>
      </c>
      <c r="M561" s="103">
        <f>SUM(M555:M560)</f>
        <v>0</v>
      </c>
    </row>
    <row r="562" spans="1:117" s="38" customFormat="1" ht="30" customHeight="1">
      <c r="A562" s="2"/>
      <c r="B562" s="41"/>
      <c r="C562" s="79"/>
      <c r="D562" s="39"/>
      <c r="E562" s="39"/>
      <c r="F562" s="131"/>
      <c r="G562" s="131"/>
      <c r="H562" s="242"/>
      <c r="I562" s="114"/>
      <c r="J562" s="114"/>
      <c r="K562" s="114"/>
      <c r="L562" s="115"/>
      <c r="M562" s="114"/>
      <c r="N562" s="4"/>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c r="DK562" s="2"/>
      <c r="DL562" s="2"/>
      <c r="DM562" s="2"/>
    </row>
    <row r="563" spans="3:13" ht="30" customHeight="1">
      <c r="C563" s="72" t="s">
        <v>630</v>
      </c>
      <c r="D563" s="6" t="s">
        <v>332</v>
      </c>
      <c r="E563" s="7" t="s">
        <v>333</v>
      </c>
      <c r="F563" s="7" t="s">
        <v>334</v>
      </c>
      <c r="G563" s="106" t="s">
        <v>335</v>
      </c>
      <c r="H563" s="7" t="s">
        <v>336</v>
      </c>
      <c r="I563" s="7" t="s">
        <v>337</v>
      </c>
      <c r="J563" s="7" t="s">
        <v>338</v>
      </c>
      <c r="K563" s="7" t="s">
        <v>339</v>
      </c>
      <c r="L563" s="14" t="s">
        <v>340</v>
      </c>
      <c r="M563" s="7" t="s">
        <v>341</v>
      </c>
    </row>
    <row r="564" spans="3:13" ht="55.5" customHeight="1">
      <c r="C564" s="9" t="s">
        <v>343</v>
      </c>
      <c r="D564" s="8" t="s">
        <v>344</v>
      </c>
      <c r="E564" s="9" t="s">
        <v>345</v>
      </c>
      <c r="F564" s="9" t="s">
        <v>346</v>
      </c>
      <c r="G564" s="179" t="s">
        <v>342</v>
      </c>
      <c r="H564" s="10" t="s">
        <v>348</v>
      </c>
      <c r="I564" s="10" t="s">
        <v>349</v>
      </c>
      <c r="J564" s="10" t="s">
        <v>350</v>
      </c>
      <c r="K564" s="10" t="s">
        <v>351</v>
      </c>
      <c r="L564" s="11" t="s">
        <v>352</v>
      </c>
      <c r="M564" s="12" t="s">
        <v>353</v>
      </c>
    </row>
    <row r="565" spans="2:13" ht="42.75" customHeight="1">
      <c r="B565" s="33" t="s">
        <v>355</v>
      </c>
      <c r="C565" s="80" t="s">
        <v>631</v>
      </c>
      <c r="D565" s="15"/>
      <c r="E565" s="15"/>
      <c r="F565" s="106" t="s">
        <v>366</v>
      </c>
      <c r="G565" s="106">
        <v>26300</v>
      </c>
      <c r="H565" s="103"/>
      <c r="I565" s="103">
        <f aca="true" t="shared" si="20" ref="I565:I570">ROUND(G565*H565,2)</f>
        <v>0</v>
      </c>
      <c r="J565" s="106"/>
      <c r="K565" s="103">
        <f aca="true" t="shared" si="21" ref="K565:K570">ROUND(I565*J565,2)</f>
        <v>0</v>
      </c>
      <c r="L565" s="105">
        <f aca="true" t="shared" si="22" ref="L565:L570">ROUND(M565/G565,2)</f>
        <v>0</v>
      </c>
      <c r="M565" s="103">
        <f aca="true" t="shared" si="23" ref="M565:M570">ROUND(SUM(I565,K565),2)</f>
        <v>0</v>
      </c>
    </row>
    <row r="566" spans="2:13" ht="62.25" customHeight="1">
      <c r="B566" s="33" t="s">
        <v>356</v>
      </c>
      <c r="C566" s="71" t="s">
        <v>172</v>
      </c>
      <c r="D566" s="15"/>
      <c r="E566" s="15"/>
      <c r="F566" s="106" t="s">
        <v>366</v>
      </c>
      <c r="G566" s="106">
        <v>464</v>
      </c>
      <c r="H566" s="103"/>
      <c r="I566" s="103">
        <f t="shared" si="20"/>
        <v>0</v>
      </c>
      <c r="J566" s="106"/>
      <c r="K566" s="103">
        <f t="shared" si="21"/>
        <v>0</v>
      </c>
      <c r="L566" s="105">
        <f t="shared" si="22"/>
        <v>0</v>
      </c>
      <c r="M566" s="103">
        <f t="shared" si="23"/>
        <v>0</v>
      </c>
    </row>
    <row r="567" spans="2:13" ht="34.5" customHeight="1">
      <c r="B567" s="33" t="s">
        <v>357</v>
      </c>
      <c r="C567" s="71" t="s">
        <v>173</v>
      </c>
      <c r="D567" s="15"/>
      <c r="E567" s="15"/>
      <c r="F567" s="106" t="s">
        <v>366</v>
      </c>
      <c r="G567" s="106">
        <v>2270</v>
      </c>
      <c r="H567" s="103"/>
      <c r="I567" s="103">
        <f t="shared" si="20"/>
        <v>0</v>
      </c>
      <c r="J567" s="106"/>
      <c r="K567" s="103">
        <f t="shared" si="21"/>
        <v>0</v>
      </c>
      <c r="L567" s="105">
        <f t="shared" si="22"/>
        <v>0</v>
      </c>
      <c r="M567" s="103">
        <f t="shared" si="23"/>
        <v>0</v>
      </c>
    </row>
    <row r="568" spans="2:13" ht="31.5" customHeight="1">
      <c r="B568" s="33" t="s">
        <v>358</v>
      </c>
      <c r="C568" s="80" t="s">
        <v>632</v>
      </c>
      <c r="D568" s="15"/>
      <c r="E568" s="15"/>
      <c r="F568" s="106" t="s">
        <v>366</v>
      </c>
      <c r="G568" s="106">
        <v>6</v>
      </c>
      <c r="H568" s="103"/>
      <c r="I568" s="103">
        <f t="shared" si="20"/>
        <v>0</v>
      </c>
      <c r="J568" s="106"/>
      <c r="K568" s="103">
        <f t="shared" si="21"/>
        <v>0</v>
      </c>
      <c r="L568" s="105">
        <f t="shared" si="22"/>
        <v>0</v>
      </c>
      <c r="M568" s="103">
        <f t="shared" si="23"/>
        <v>0</v>
      </c>
    </row>
    <row r="569" spans="2:13" ht="25.5" customHeight="1">
      <c r="B569" s="33" t="s">
        <v>359</v>
      </c>
      <c r="C569" s="71" t="s">
        <v>174</v>
      </c>
      <c r="D569" s="15"/>
      <c r="E569" s="15"/>
      <c r="F569" s="106" t="s">
        <v>366</v>
      </c>
      <c r="G569" s="106">
        <v>175</v>
      </c>
      <c r="H569" s="103"/>
      <c r="I569" s="103">
        <f t="shared" si="20"/>
        <v>0</v>
      </c>
      <c r="J569" s="106"/>
      <c r="K569" s="103">
        <f t="shared" si="21"/>
        <v>0</v>
      </c>
      <c r="L569" s="105">
        <f t="shared" si="22"/>
        <v>0</v>
      </c>
      <c r="M569" s="103">
        <f t="shared" si="23"/>
        <v>0</v>
      </c>
    </row>
    <row r="570" spans="2:13" ht="36.75" customHeight="1">
      <c r="B570" s="33" t="s">
        <v>360</v>
      </c>
      <c r="C570" s="71" t="s">
        <v>175</v>
      </c>
      <c r="D570" s="15"/>
      <c r="E570" s="15"/>
      <c r="F570" s="106" t="s">
        <v>366</v>
      </c>
      <c r="G570" s="106">
        <v>3308</v>
      </c>
      <c r="H570" s="103"/>
      <c r="I570" s="103">
        <f t="shared" si="20"/>
        <v>0</v>
      </c>
      <c r="J570" s="106"/>
      <c r="K570" s="103">
        <f t="shared" si="21"/>
        <v>0</v>
      </c>
      <c r="L570" s="105">
        <f t="shared" si="22"/>
        <v>0</v>
      </c>
      <c r="M570" s="103">
        <f t="shared" si="23"/>
        <v>0</v>
      </c>
    </row>
    <row r="571" spans="3:13" ht="25.5" customHeight="1">
      <c r="C571" s="74" t="s">
        <v>633</v>
      </c>
      <c r="D571" s="13"/>
      <c r="E571" s="13"/>
      <c r="F571" s="107"/>
      <c r="G571" s="107"/>
      <c r="H571" s="103" t="s">
        <v>836</v>
      </c>
      <c r="I571" s="103">
        <f>SUM(I565:I570)</f>
        <v>0</v>
      </c>
      <c r="J571" s="103"/>
      <c r="K571" s="103"/>
      <c r="L571" s="105"/>
      <c r="M571" s="103"/>
    </row>
    <row r="572" spans="3:13" ht="25.5" customHeight="1">
      <c r="C572" s="73"/>
      <c r="D572" s="13"/>
      <c r="E572" s="13"/>
      <c r="F572" s="107"/>
      <c r="G572" s="107"/>
      <c r="H572" s="108"/>
      <c r="I572" s="103"/>
      <c r="J572" s="103" t="s">
        <v>837</v>
      </c>
      <c r="K572" s="103">
        <f>SUM(K565:K571)</f>
        <v>0</v>
      </c>
      <c r="L572" s="105"/>
      <c r="M572" s="103"/>
    </row>
    <row r="573" spans="3:13" ht="30" customHeight="1">
      <c r="C573" s="73"/>
      <c r="D573" s="13"/>
      <c r="E573" s="13"/>
      <c r="F573" s="107"/>
      <c r="G573" s="107"/>
      <c r="H573" s="108"/>
      <c r="I573" s="103"/>
      <c r="J573" s="103"/>
      <c r="K573" s="103"/>
      <c r="L573" s="105" t="s">
        <v>838</v>
      </c>
      <c r="M573" s="103">
        <f>SUM(M565:M572)</f>
        <v>0</v>
      </c>
    </row>
    <row r="574" spans="1:117" s="38" customFormat="1" ht="30" customHeight="1">
      <c r="A574" s="2"/>
      <c r="B574" s="41"/>
      <c r="C574" s="79"/>
      <c r="D574" s="39"/>
      <c r="E574" s="39"/>
      <c r="F574" s="131"/>
      <c r="G574" s="131"/>
      <c r="H574" s="242"/>
      <c r="I574" s="114"/>
      <c r="J574" s="114"/>
      <c r="K574" s="114"/>
      <c r="L574" s="115"/>
      <c r="M574" s="114"/>
      <c r="N574" s="4"/>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M574" s="2"/>
    </row>
    <row r="575" spans="3:13" ht="30" customHeight="1">
      <c r="C575" s="72" t="s">
        <v>325</v>
      </c>
      <c r="D575" s="6" t="s">
        <v>332</v>
      </c>
      <c r="E575" s="7" t="s">
        <v>333</v>
      </c>
      <c r="F575" s="7" t="s">
        <v>334</v>
      </c>
      <c r="G575" s="106" t="s">
        <v>335</v>
      </c>
      <c r="H575" s="7" t="s">
        <v>336</v>
      </c>
      <c r="I575" s="7" t="s">
        <v>337</v>
      </c>
      <c r="J575" s="7" t="s">
        <v>338</v>
      </c>
      <c r="K575" s="7" t="s">
        <v>339</v>
      </c>
      <c r="L575" s="14" t="s">
        <v>340</v>
      </c>
      <c r="M575" s="7" t="s">
        <v>341</v>
      </c>
    </row>
    <row r="576" spans="3:13" ht="55.5" customHeight="1">
      <c r="C576" s="9" t="s">
        <v>343</v>
      </c>
      <c r="D576" s="8" t="s">
        <v>344</v>
      </c>
      <c r="E576" s="9" t="s">
        <v>345</v>
      </c>
      <c r="F576" s="9" t="s">
        <v>346</v>
      </c>
      <c r="G576" s="179" t="s">
        <v>342</v>
      </c>
      <c r="H576" s="10" t="s">
        <v>348</v>
      </c>
      <c r="I576" s="10" t="s">
        <v>349</v>
      </c>
      <c r="J576" s="10" t="s">
        <v>350</v>
      </c>
      <c r="K576" s="10" t="s">
        <v>351</v>
      </c>
      <c r="L576" s="11" t="s">
        <v>352</v>
      </c>
      <c r="M576" s="12" t="s">
        <v>353</v>
      </c>
    </row>
    <row r="577" spans="2:13" ht="27" customHeight="1">
      <c r="B577" s="33" t="s">
        <v>355</v>
      </c>
      <c r="C577" s="80" t="s">
        <v>326</v>
      </c>
      <c r="D577" s="15"/>
      <c r="E577" s="15"/>
      <c r="F577" s="67" t="s">
        <v>366</v>
      </c>
      <c r="G577" s="106">
        <v>300000</v>
      </c>
      <c r="H577" s="103"/>
      <c r="I577" s="103">
        <f>ROUND(G577*H577,2)</f>
        <v>0</v>
      </c>
      <c r="J577" s="106"/>
      <c r="K577" s="103">
        <f>ROUND(I577*J577,2)</f>
        <v>0</v>
      </c>
      <c r="L577" s="105">
        <f>ROUND(M577/G577,2)</f>
        <v>0</v>
      </c>
      <c r="M577" s="103">
        <f>ROUND(SUM(I577,K577),2)</f>
        <v>0</v>
      </c>
    </row>
    <row r="578" spans="2:13" ht="24" customHeight="1">
      <c r="B578" s="33" t="s">
        <v>356</v>
      </c>
      <c r="C578" s="80" t="s">
        <v>1005</v>
      </c>
      <c r="D578" s="15"/>
      <c r="E578" s="15"/>
      <c r="F578" s="67" t="s">
        <v>366</v>
      </c>
      <c r="G578" s="106">
        <v>7200</v>
      </c>
      <c r="H578" s="103"/>
      <c r="I578" s="103">
        <f>ROUND(G578*H578,2)</f>
        <v>0</v>
      </c>
      <c r="J578" s="106"/>
      <c r="K578" s="103">
        <f>ROUND(I578*J578,2)</f>
        <v>0</v>
      </c>
      <c r="L578" s="105">
        <f>ROUND(M578/G578,2)</f>
        <v>0</v>
      </c>
      <c r="M578" s="103">
        <f>ROUND(SUM(I578,K578),2)</f>
        <v>0</v>
      </c>
    </row>
    <row r="579" spans="2:13" ht="29.25" customHeight="1">
      <c r="B579" s="33" t="s">
        <v>357</v>
      </c>
      <c r="C579" s="80" t="s">
        <v>327</v>
      </c>
      <c r="D579" s="15"/>
      <c r="E579" s="15"/>
      <c r="F579" s="67" t="s">
        <v>366</v>
      </c>
      <c r="G579" s="106">
        <v>4</v>
      </c>
      <c r="H579" s="103"/>
      <c r="I579" s="103">
        <f>ROUND(G579*H579,2)</f>
        <v>0</v>
      </c>
      <c r="J579" s="106"/>
      <c r="K579" s="103">
        <f>ROUND(I579*J579,2)</f>
        <v>0</v>
      </c>
      <c r="L579" s="105">
        <f>ROUND(M579/G579,2)</f>
        <v>0</v>
      </c>
      <c r="M579" s="103">
        <f>ROUND(SUM(I579,K579),2)</f>
        <v>0</v>
      </c>
    </row>
    <row r="580" spans="3:13" ht="25.5" customHeight="1">
      <c r="C580" s="73"/>
      <c r="D580" s="13"/>
      <c r="E580" s="13"/>
      <c r="F580" s="107"/>
      <c r="G580" s="107"/>
      <c r="H580" s="103" t="s">
        <v>836</v>
      </c>
      <c r="I580" s="103">
        <f>SUM(I577:I579)</f>
        <v>0</v>
      </c>
      <c r="J580" s="103"/>
      <c r="K580" s="103"/>
      <c r="L580" s="105"/>
      <c r="M580" s="103"/>
    </row>
    <row r="581" spans="3:13" ht="25.5" customHeight="1">
      <c r="C581" s="73"/>
      <c r="D581" s="13"/>
      <c r="E581" s="13"/>
      <c r="F581" s="107"/>
      <c r="G581" s="107"/>
      <c r="H581" s="108"/>
      <c r="I581" s="103"/>
      <c r="J581" s="103" t="s">
        <v>837</v>
      </c>
      <c r="K581" s="103">
        <f>SUM(K577:K580)</f>
        <v>0</v>
      </c>
      <c r="L581" s="105"/>
      <c r="M581" s="103"/>
    </row>
    <row r="582" spans="3:13" ht="30" customHeight="1">
      <c r="C582" s="73"/>
      <c r="D582" s="13"/>
      <c r="E582" s="13"/>
      <c r="F582" s="107"/>
      <c r="G582" s="107"/>
      <c r="H582" s="108"/>
      <c r="I582" s="103"/>
      <c r="J582" s="103"/>
      <c r="K582" s="103"/>
      <c r="L582" s="105" t="s">
        <v>838</v>
      </c>
      <c r="M582" s="103">
        <f>SUM(M577:M581)</f>
        <v>0</v>
      </c>
    </row>
    <row r="583" spans="1:117" s="38" customFormat="1" ht="30" customHeight="1">
      <c r="A583" s="2"/>
      <c r="B583" s="41"/>
      <c r="C583" s="79"/>
      <c r="D583" s="39"/>
      <c r="E583" s="39"/>
      <c r="F583" s="131"/>
      <c r="G583" s="131"/>
      <c r="H583" s="242"/>
      <c r="I583" s="114"/>
      <c r="J583" s="114"/>
      <c r="K583" s="114"/>
      <c r="L583" s="115"/>
      <c r="M583" s="114"/>
      <c r="N583" s="4"/>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2"/>
      <c r="DC583" s="2"/>
      <c r="DD583" s="2"/>
      <c r="DE583" s="2"/>
      <c r="DF583" s="2"/>
      <c r="DG583" s="2"/>
      <c r="DH583" s="2"/>
      <c r="DI583" s="2"/>
      <c r="DJ583" s="2"/>
      <c r="DK583" s="2"/>
      <c r="DL583" s="2"/>
      <c r="DM583" s="2"/>
    </row>
    <row r="584" spans="3:13" ht="30" customHeight="1">
      <c r="C584" s="72" t="s">
        <v>328</v>
      </c>
      <c r="D584" s="6" t="s">
        <v>332</v>
      </c>
      <c r="E584" s="7" t="s">
        <v>333</v>
      </c>
      <c r="F584" s="7" t="s">
        <v>334</v>
      </c>
      <c r="G584" s="106" t="s">
        <v>335</v>
      </c>
      <c r="H584" s="7" t="s">
        <v>336</v>
      </c>
      <c r="I584" s="7" t="s">
        <v>337</v>
      </c>
      <c r="J584" s="7" t="s">
        <v>338</v>
      </c>
      <c r="K584" s="7" t="s">
        <v>339</v>
      </c>
      <c r="L584" s="14" t="s">
        <v>340</v>
      </c>
      <c r="M584" s="7" t="s">
        <v>341</v>
      </c>
    </row>
    <row r="585" spans="3:13" ht="55.5" customHeight="1">
      <c r="C585" s="9" t="s">
        <v>343</v>
      </c>
      <c r="D585" s="8" t="s">
        <v>344</v>
      </c>
      <c r="E585" s="9" t="s">
        <v>345</v>
      </c>
      <c r="F585" s="9" t="s">
        <v>346</v>
      </c>
      <c r="G585" s="179" t="s">
        <v>342</v>
      </c>
      <c r="H585" s="10" t="s">
        <v>348</v>
      </c>
      <c r="I585" s="10" t="s">
        <v>349</v>
      </c>
      <c r="J585" s="10" t="s">
        <v>350</v>
      </c>
      <c r="K585" s="10" t="s">
        <v>351</v>
      </c>
      <c r="L585" s="11" t="s">
        <v>352</v>
      </c>
      <c r="M585" s="12" t="s">
        <v>353</v>
      </c>
    </row>
    <row r="586" spans="2:13" ht="87.75" customHeight="1">
      <c r="B586" s="33" t="s">
        <v>355</v>
      </c>
      <c r="C586" s="80" t="s">
        <v>176</v>
      </c>
      <c r="D586" s="15"/>
      <c r="E586" s="15"/>
      <c r="F586" s="106" t="s">
        <v>366</v>
      </c>
      <c r="G586" s="106">
        <v>12292</v>
      </c>
      <c r="H586" s="103"/>
      <c r="I586" s="103">
        <f>ROUND(G586*H586,2)</f>
        <v>0</v>
      </c>
      <c r="J586" s="106"/>
      <c r="K586" s="103">
        <f>ROUND(I586*J586,2)</f>
        <v>0</v>
      </c>
      <c r="L586" s="105">
        <f>ROUND(M586/G586,2)</f>
        <v>0</v>
      </c>
      <c r="M586" s="103">
        <f>ROUND(SUM(I586,K586),2)</f>
        <v>0</v>
      </c>
    </row>
    <row r="587" spans="2:13" ht="58.5" customHeight="1">
      <c r="B587" s="33" t="s">
        <v>356</v>
      </c>
      <c r="C587" s="71" t="s">
        <v>177</v>
      </c>
      <c r="D587" s="15"/>
      <c r="E587" s="15"/>
      <c r="F587" s="106" t="s">
        <v>366</v>
      </c>
      <c r="G587" s="106">
        <v>2585</v>
      </c>
      <c r="H587" s="103"/>
      <c r="I587" s="103">
        <f>ROUND(G587*H587,2)</f>
        <v>0</v>
      </c>
      <c r="J587" s="106"/>
      <c r="K587" s="103">
        <f>ROUND(I587*J587,2)</f>
        <v>0</v>
      </c>
      <c r="L587" s="105">
        <f>ROUND(M587/G587,2)</f>
        <v>0</v>
      </c>
      <c r="M587" s="103">
        <f>ROUND(SUM(I587,K587),2)</f>
        <v>0</v>
      </c>
    </row>
    <row r="588" spans="2:13" ht="51.75" customHeight="1">
      <c r="B588" s="33" t="s">
        <v>357</v>
      </c>
      <c r="C588" s="71" t="s">
        <v>178</v>
      </c>
      <c r="D588" s="15"/>
      <c r="E588" s="15"/>
      <c r="F588" s="106" t="s">
        <v>366</v>
      </c>
      <c r="G588" s="106">
        <v>3470</v>
      </c>
      <c r="H588" s="103"/>
      <c r="I588" s="103">
        <f>ROUND(G588*H588,2)</f>
        <v>0</v>
      </c>
      <c r="J588" s="106"/>
      <c r="K588" s="103">
        <f>ROUND(I588*J588,2)</f>
        <v>0</v>
      </c>
      <c r="L588" s="105">
        <f>ROUND(M588/G588,2)</f>
        <v>0</v>
      </c>
      <c r="M588" s="103">
        <f>ROUND(SUM(I588,K588),2)</f>
        <v>0</v>
      </c>
    </row>
    <row r="589" spans="2:13" ht="92.25" customHeight="1">
      <c r="B589" s="33" t="s">
        <v>358</v>
      </c>
      <c r="C589" s="71" t="s">
        <v>225</v>
      </c>
      <c r="D589" s="15"/>
      <c r="E589" s="15"/>
      <c r="F589" s="106" t="s">
        <v>366</v>
      </c>
      <c r="G589" s="106">
        <v>9130</v>
      </c>
      <c r="H589" s="103"/>
      <c r="I589" s="103">
        <f>ROUND(G589*H589,2)</f>
        <v>0</v>
      </c>
      <c r="J589" s="106"/>
      <c r="K589" s="103">
        <f>ROUND(I589*J589,2)</f>
        <v>0</v>
      </c>
      <c r="L589" s="105">
        <f>ROUND(M589/G589,2)</f>
        <v>0</v>
      </c>
      <c r="M589" s="103">
        <f>ROUND(SUM(I589,K589),2)</f>
        <v>0</v>
      </c>
    </row>
    <row r="590" spans="3:13" ht="25.5" customHeight="1">
      <c r="C590" s="73"/>
      <c r="D590" s="13"/>
      <c r="E590" s="13"/>
      <c r="F590" s="107"/>
      <c r="G590" s="107"/>
      <c r="H590" s="103" t="s">
        <v>836</v>
      </c>
      <c r="I590" s="103">
        <f>SUM(I586:I589)</f>
        <v>0</v>
      </c>
      <c r="J590" s="103"/>
      <c r="K590" s="103"/>
      <c r="L590" s="105"/>
      <c r="M590" s="103"/>
    </row>
    <row r="591" spans="3:13" ht="25.5" customHeight="1">
      <c r="C591" s="73"/>
      <c r="D591" s="13"/>
      <c r="E591" s="13"/>
      <c r="F591" s="107"/>
      <c r="G591" s="107"/>
      <c r="H591" s="108"/>
      <c r="I591" s="103"/>
      <c r="J591" s="103" t="s">
        <v>837</v>
      </c>
      <c r="K591" s="103">
        <f>SUM(K586:K590)</f>
        <v>0</v>
      </c>
      <c r="L591" s="105"/>
      <c r="M591" s="103"/>
    </row>
    <row r="592" spans="3:13" ht="30" customHeight="1">
      <c r="C592" s="73"/>
      <c r="D592" s="13"/>
      <c r="E592" s="13"/>
      <c r="F592" s="107"/>
      <c r="G592" s="107"/>
      <c r="H592" s="108"/>
      <c r="I592" s="103"/>
      <c r="J592" s="103"/>
      <c r="K592" s="103"/>
      <c r="L592" s="105" t="s">
        <v>838</v>
      </c>
      <c r="M592" s="103">
        <f>SUM(M586:M591)</f>
        <v>0</v>
      </c>
    </row>
    <row r="593" spans="1:117" s="38" customFormat="1" ht="30" customHeight="1">
      <c r="A593" s="2"/>
      <c r="B593" s="41"/>
      <c r="C593" s="79"/>
      <c r="D593" s="39"/>
      <c r="E593" s="39"/>
      <c r="F593" s="131"/>
      <c r="G593" s="131"/>
      <c r="H593" s="242"/>
      <c r="I593" s="114"/>
      <c r="J593" s="114"/>
      <c r="K593" s="114"/>
      <c r="L593" s="115"/>
      <c r="M593" s="114"/>
      <c r="N593" s="4"/>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2"/>
      <c r="DF593" s="2"/>
      <c r="DG593" s="2"/>
      <c r="DH593" s="2"/>
      <c r="DI593" s="2"/>
      <c r="DJ593" s="2"/>
      <c r="DK593" s="2"/>
      <c r="DL593" s="2"/>
      <c r="DM593" s="2"/>
    </row>
    <row r="594" spans="3:13" ht="30" customHeight="1">
      <c r="C594" s="72" t="s">
        <v>300</v>
      </c>
      <c r="D594" s="6" t="s">
        <v>332</v>
      </c>
      <c r="E594" s="7" t="s">
        <v>333</v>
      </c>
      <c r="F594" s="7" t="s">
        <v>334</v>
      </c>
      <c r="G594" s="106" t="s">
        <v>335</v>
      </c>
      <c r="H594" s="7" t="s">
        <v>336</v>
      </c>
      <c r="I594" s="7" t="s">
        <v>337</v>
      </c>
      <c r="J594" s="7" t="s">
        <v>338</v>
      </c>
      <c r="K594" s="7" t="s">
        <v>339</v>
      </c>
      <c r="L594" s="14" t="s">
        <v>340</v>
      </c>
      <c r="M594" s="7" t="s">
        <v>341</v>
      </c>
    </row>
    <row r="595" spans="3:13" ht="55.5" customHeight="1">
      <c r="C595" s="9" t="s">
        <v>343</v>
      </c>
      <c r="D595" s="8" t="s">
        <v>344</v>
      </c>
      <c r="E595" s="9" t="s">
        <v>345</v>
      </c>
      <c r="F595" s="9" t="s">
        <v>346</v>
      </c>
      <c r="G595" s="179" t="s">
        <v>342</v>
      </c>
      <c r="H595" s="10" t="s">
        <v>348</v>
      </c>
      <c r="I595" s="10" t="s">
        <v>349</v>
      </c>
      <c r="J595" s="10" t="s">
        <v>350</v>
      </c>
      <c r="K595" s="10" t="s">
        <v>351</v>
      </c>
      <c r="L595" s="11" t="s">
        <v>352</v>
      </c>
      <c r="M595" s="12" t="s">
        <v>353</v>
      </c>
    </row>
    <row r="596" spans="2:13" ht="68.25" customHeight="1">
      <c r="B596" s="33" t="s">
        <v>355</v>
      </c>
      <c r="C596" s="71" t="s">
        <v>226</v>
      </c>
      <c r="D596" s="15"/>
      <c r="E596" s="15"/>
      <c r="F596" s="106" t="s">
        <v>366</v>
      </c>
      <c r="G596" s="106">
        <v>13</v>
      </c>
      <c r="H596" s="103"/>
      <c r="I596" s="103">
        <f>ROUND(G596*H596,2)</f>
        <v>0</v>
      </c>
      <c r="J596" s="106"/>
      <c r="K596" s="103">
        <f>ROUND(I596*J596,2)</f>
        <v>0</v>
      </c>
      <c r="L596" s="105">
        <f>ROUND(M596/G596,2)</f>
        <v>0</v>
      </c>
      <c r="M596" s="103">
        <f>ROUND(SUM(I596,K596),2)</f>
        <v>0</v>
      </c>
    </row>
    <row r="597" spans="2:13" ht="72" customHeight="1">
      <c r="B597" s="33" t="s">
        <v>356</v>
      </c>
      <c r="C597" s="71" t="s">
        <v>227</v>
      </c>
      <c r="D597" s="15"/>
      <c r="E597" s="15"/>
      <c r="F597" s="106" t="s">
        <v>366</v>
      </c>
      <c r="G597" s="106">
        <v>33</v>
      </c>
      <c r="H597" s="103"/>
      <c r="I597" s="103">
        <f>ROUND(G597*H597,2)</f>
        <v>0</v>
      </c>
      <c r="J597" s="106"/>
      <c r="K597" s="103">
        <f>ROUND(I597*J597,2)</f>
        <v>0</v>
      </c>
      <c r="L597" s="105">
        <f>ROUND(M597/G597,2)</f>
        <v>0</v>
      </c>
      <c r="M597" s="103">
        <f>ROUND(SUM(I597,K597),2)</f>
        <v>0</v>
      </c>
    </row>
    <row r="598" spans="3:13" ht="25.5" customHeight="1">
      <c r="C598" s="73"/>
      <c r="D598" s="13"/>
      <c r="E598" s="13"/>
      <c r="F598" s="107"/>
      <c r="G598" s="107"/>
      <c r="H598" s="103" t="s">
        <v>836</v>
      </c>
      <c r="I598" s="103">
        <f>SUM(I596:I597)</f>
        <v>0</v>
      </c>
      <c r="J598" s="103"/>
      <c r="K598" s="103"/>
      <c r="L598" s="105"/>
      <c r="M598" s="103"/>
    </row>
    <row r="599" spans="3:13" ht="25.5" customHeight="1">
      <c r="C599" s="73"/>
      <c r="D599" s="13"/>
      <c r="E599" s="13"/>
      <c r="F599" s="107"/>
      <c r="G599" s="107"/>
      <c r="H599" s="108"/>
      <c r="I599" s="103"/>
      <c r="J599" s="103" t="s">
        <v>837</v>
      </c>
      <c r="K599" s="103">
        <f>SUM(K596:K598)</f>
        <v>0</v>
      </c>
      <c r="L599" s="105"/>
      <c r="M599" s="103"/>
    </row>
    <row r="600" spans="3:13" ht="30" customHeight="1">
      <c r="C600" s="73"/>
      <c r="D600" s="13"/>
      <c r="E600" s="13"/>
      <c r="F600" s="107"/>
      <c r="G600" s="107"/>
      <c r="H600" s="108"/>
      <c r="I600" s="103"/>
      <c r="J600" s="103"/>
      <c r="K600" s="103"/>
      <c r="L600" s="105" t="s">
        <v>838</v>
      </c>
      <c r="M600" s="103">
        <f>SUM(M596:M599)</f>
        <v>0</v>
      </c>
    </row>
    <row r="601" spans="1:117" s="38" customFormat="1" ht="30" customHeight="1">
      <c r="A601" s="2"/>
      <c r="B601" s="41"/>
      <c r="C601" s="79"/>
      <c r="D601" s="39"/>
      <c r="E601" s="39"/>
      <c r="F601" s="131"/>
      <c r="G601" s="131"/>
      <c r="H601" s="242"/>
      <c r="I601" s="114"/>
      <c r="J601" s="114"/>
      <c r="K601" s="114"/>
      <c r="L601" s="115"/>
      <c r="M601" s="114"/>
      <c r="N601" s="4"/>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c r="DK601" s="2"/>
      <c r="DL601" s="2"/>
      <c r="DM601" s="2"/>
    </row>
    <row r="602" spans="3:13" ht="30" customHeight="1">
      <c r="C602" s="72" t="s">
        <v>301</v>
      </c>
      <c r="D602" s="6" t="s">
        <v>332</v>
      </c>
      <c r="E602" s="7" t="s">
        <v>333</v>
      </c>
      <c r="F602" s="7" t="s">
        <v>334</v>
      </c>
      <c r="G602" s="106" t="s">
        <v>335</v>
      </c>
      <c r="H602" s="7" t="s">
        <v>336</v>
      </c>
      <c r="I602" s="7" t="s">
        <v>337</v>
      </c>
      <c r="J602" s="7" t="s">
        <v>338</v>
      </c>
      <c r="K602" s="7" t="s">
        <v>339</v>
      </c>
      <c r="L602" s="14" t="s">
        <v>340</v>
      </c>
      <c r="M602" s="7" t="s">
        <v>341</v>
      </c>
    </row>
    <row r="603" spans="3:13" ht="72.75" customHeight="1">
      <c r="C603" s="9" t="s">
        <v>343</v>
      </c>
      <c r="D603" s="8" t="s">
        <v>344</v>
      </c>
      <c r="E603" s="9" t="s">
        <v>345</v>
      </c>
      <c r="F603" s="9" t="s">
        <v>346</v>
      </c>
      <c r="G603" s="179" t="s">
        <v>342</v>
      </c>
      <c r="H603" s="10" t="s">
        <v>348</v>
      </c>
      <c r="I603" s="10" t="s">
        <v>349</v>
      </c>
      <c r="J603" s="10" t="s">
        <v>350</v>
      </c>
      <c r="K603" s="10" t="s">
        <v>351</v>
      </c>
      <c r="L603" s="11" t="s">
        <v>352</v>
      </c>
      <c r="M603" s="12" t="s">
        <v>353</v>
      </c>
    </row>
    <row r="604" spans="2:13" ht="48" customHeight="1">
      <c r="B604" s="33" t="s">
        <v>355</v>
      </c>
      <c r="C604" s="80" t="s">
        <v>302</v>
      </c>
      <c r="D604" s="15"/>
      <c r="E604" s="15"/>
      <c r="F604" s="106" t="s">
        <v>366</v>
      </c>
      <c r="G604" s="106">
        <v>240</v>
      </c>
      <c r="H604" s="103"/>
      <c r="I604" s="103">
        <f>ROUND(G604*H604,2)</f>
        <v>0</v>
      </c>
      <c r="J604" s="106"/>
      <c r="K604" s="103">
        <f>ROUND(I604*J604,2)</f>
        <v>0</v>
      </c>
      <c r="L604" s="105">
        <f>ROUND(M604/G604,2)</f>
        <v>0</v>
      </c>
      <c r="M604" s="103">
        <f>ROUND(SUM(I604,K604),2)</f>
        <v>0</v>
      </c>
    </row>
    <row r="605" spans="3:13" ht="41.25" customHeight="1">
      <c r="C605" s="206" t="s">
        <v>770</v>
      </c>
      <c r="D605" s="207"/>
      <c r="E605" s="207"/>
      <c r="F605" s="106"/>
      <c r="G605" s="106"/>
      <c r="H605" s="106"/>
      <c r="I605" s="103"/>
      <c r="J605" s="106"/>
      <c r="K605" s="103"/>
      <c r="L605" s="105"/>
      <c r="M605" s="103"/>
    </row>
    <row r="606" spans="3:13" ht="25.5" customHeight="1">
      <c r="C606" s="73"/>
      <c r="D606" s="13"/>
      <c r="E606" s="13"/>
      <c r="F606" s="107"/>
      <c r="G606" s="107"/>
      <c r="H606" s="103" t="s">
        <v>836</v>
      </c>
      <c r="I606" s="103">
        <f>SUM(I604:I605)</f>
        <v>0</v>
      </c>
      <c r="J606" s="103"/>
      <c r="K606" s="103"/>
      <c r="L606" s="105"/>
      <c r="M606" s="103"/>
    </row>
    <row r="607" spans="3:13" ht="25.5" customHeight="1">
      <c r="C607" s="73"/>
      <c r="D607" s="13"/>
      <c r="E607" s="13"/>
      <c r="F607" s="107"/>
      <c r="G607" s="107"/>
      <c r="H607" s="108"/>
      <c r="I607" s="103"/>
      <c r="J607" s="103" t="s">
        <v>837</v>
      </c>
      <c r="K607" s="103">
        <f>SUM(K604:K606)</f>
        <v>0</v>
      </c>
      <c r="L607" s="105"/>
      <c r="M607" s="103"/>
    </row>
    <row r="608" spans="3:13" ht="30" customHeight="1">
      <c r="C608" s="73"/>
      <c r="D608" s="13"/>
      <c r="E608" s="13"/>
      <c r="F608" s="107"/>
      <c r="G608" s="107"/>
      <c r="H608" s="108"/>
      <c r="I608" s="103"/>
      <c r="J608" s="103"/>
      <c r="K608" s="103"/>
      <c r="L608" s="105" t="s">
        <v>838</v>
      </c>
      <c r="M608" s="103">
        <f>SUM(M604:M607)</f>
        <v>0</v>
      </c>
    </row>
    <row r="609" spans="1:117" s="38" customFormat="1" ht="30" customHeight="1">
      <c r="A609" s="2"/>
      <c r="B609" s="41"/>
      <c r="C609" s="79"/>
      <c r="D609" s="39"/>
      <c r="E609" s="39"/>
      <c r="F609" s="131"/>
      <c r="G609" s="131"/>
      <c r="H609" s="242"/>
      <c r="I609" s="114"/>
      <c r="J609" s="114"/>
      <c r="K609" s="114"/>
      <c r="L609" s="115"/>
      <c r="M609" s="114"/>
      <c r="N609" s="4"/>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c r="DK609" s="2"/>
      <c r="DL609" s="2"/>
      <c r="DM609" s="2"/>
    </row>
    <row r="610" spans="3:13" ht="30" customHeight="1">
      <c r="C610" s="72" t="s">
        <v>771</v>
      </c>
      <c r="D610" s="6" t="s">
        <v>332</v>
      </c>
      <c r="E610" s="7" t="s">
        <v>333</v>
      </c>
      <c r="F610" s="7" t="s">
        <v>334</v>
      </c>
      <c r="G610" s="106" t="s">
        <v>335</v>
      </c>
      <c r="H610" s="7" t="s">
        <v>336</v>
      </c>
      <c r="I610" s="7" t="s">
        <v>337</v>
      </c>
      <c r="J610" s="7" t="s">
        <v>338</v>
      </c>
      <c r="K610" s="7" t="s">
        <v>339</v>
      </c>
      <c r="L610" s="14" t="s">
        <v>340</v>
      </c>
      <c r="M610" s="7" t="s">
        <v>341</v>
      </c>
    </row>
    <row r="611" spans="3:13" ht="55.5" customHeight="1">
      <c r="C611" s="9" t="s">
        <v>343</v>
      </c>
      <c r="D611" s="8" t="s">
        <v>344</v>
      </c>
      <c r="E611" s="9" t="s">
        <v>345</v>
      </c>
      <c r="F611" s="9" t="s">
        <v>346</v>
      </c>
      <c r="G611" s="179" t="s">
        <v>342</v>
      </c>
      <c r="H611" s="10" t="s">
        <v>348</v>
      </c>
      <c r="I611" s="10" t="s">
        <v>349</v>
      </c>
      <c r="J611" s="10" t="s">
        <v>350</v>
      </c>
      <c r="K611" s="10" t="s">
        <v>351</v>
      </c>
      <c r="L611" s="11" t="s">
        <v>352</v>
      </c>
      <c r="M611" s="12" t="s">
        <v>353</v>
      </c>
    </row>
    <row r="612" spans="2:13" ht="158.25" customHeight="1">
      <c r="B612" s="33" t="s">
        <v>355</v>
      </c>
      <c r="C612" s="84" t="s">
        <v>556</v>
      </c>
      <c r="D612" s="15"/>
      <c r="E612" s="15"/>
      <c r="F612" s="106" t="s">
        <v>366</v>
      </c>
      <c r="G612" s="106">
        <v>62</v>
      </c>
      <c r="H612" s="103"/>
      <c r="I612" s="110">
        <f>ROUND(G612*H612,2)</f>
        <v>0</v>
      </c>
      <c r="J612" s="106"/>
      <c r="K612" s="103">
        <f>ROUND(I612*J612,2)</f>
        <v>0</v>
      </c>
      <c r="L612" s="105">
        <f>ROUND(M612/G612,2)</f>
        <v>0</v>
      </c>
      <c r="M612" s="103">
        <f>ROUND(SUM(I612,K612),2)</f>
        <v>0</v>
      </c>
    </row>
    <row r="613" spans="3:13" ht="25.5" customHeight="1">
      <c r="C613" s="73"/>
      <c r="D613" s="13"/>
      <c r="E613" s="13"/>
      <c r="F613" s="107"/>
      <c r="G613" s="111"/>
      <c r="H613" s="56" t="s">
        <v>836</v>
      </c>
      <c r="I613" s="103">
        <f>SUM(I612)</f>
        <v>0</v>
      </c>
      <c r="J613" s="103"/>
      <c r="K613" s="103"/>
      <c r="L613" s="105"/>
      <c r="M613" s="103"/>
    </row>
    <row r="614" spans="3:13" ht="25.5" customHeight="1">
      <c r="C614" s="73"/>
      <c r="D614" s="13"/>
      <c r="E614" s="13"/>
      <c r="F614" s="107"/>
      <c r="G614" s="107"/>
      <c r="H614" s="108"/>
      <c r="I614" s="103"/>
      <c r="J614" s="103" t="s">
        <v>837</v>
      </c>
      <c r="K614" s="103">
        <f>SUM(K612:K613)</f>
        <v>0</v>
      </c>
      <c r="L614" s="105"/>
      <c r="M614" s="103"/>
    </row>
    <row r="615" spans="3:13" ht="30" customHeight="1">
      <c r="C615" s="73"/>
      <c r="D615" s="13"/>
      <c r="E615" s="13"/>
      <c r="F615" s="107"/>
      <c r="G615" s="107"/>
      <c r="H615" s="108"/>
      <c r="I615" s="103"/>
      <c r="J615" s="103"/>
      <c r="K615" s="103"/>
      <c r="L615" s="105" t="s">
        <v>838</v>
      </c>
      <c r="M615" s="103">
        <f>SUM(M612:M614)</f>
        <v>0</v>
      </c>
    </row>
    <row r="616" spans="1:117" s="38" customFormat="1" ht="30" customHeight="1">
      <c r="A616" s="2"/>
      <c r="B616" s="41"/>
      <c r="C616" s="79"/>
      <c r="D616" s="39"/>
      <c r="E616" s="39"/>
      <c r="F616" s="131"/>
      <c r="G616" s="131"/>
      <c r="H616" s="242"/>
      <c r="I616" s="114"/>
      <c r="J616" s="114"/>
      <c r="K616" s="114"/>
      <c r="L616" s="115"/>
      <c r="M616" s="114"/>
      <c r="N616" s="4"/>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2"/>
      <c r="DC616" s="2"/>
      <c r="DD616" s="2"/>
      <c r="DE616" s="2"/>
      <c r="DF616" s="2"/>
      <c r="DG616" s="2"/>
      <c r="DH616" s="2"/>
      <c r="DI616" s="2"/>
      <c r="DJ616" s="2"/>
      <c r="DK616" s="2"/>
      <c r="DL616" s="2"/>
      <c r="DM616" s="2"/>
    </row>
    <row r="617" spans="3:13" ht="30" customHeight="1">
      <c r="C617" s="72" t="s">
        <v>772</v>
      </c>
      <c r="D617" s="6" t="s">
        <v>332</v>
      </c>
      <c r="E617" s="7" t="s">
        <v>333</v>
      </c>
      <c r="F617" s="7" t="s">
        <v>334</v>
      </c>
      <c r="G617" s="106" t="s">
        <v>335</v>
      </c>
      <c r="H617" s="7" t="s">
        <v>336</v>
      </c>
      <c r="I617" s="7" t="s">
        <v>337</v>
      </c>
      <c r="J617" s="7" t="s">
        <v>338</v>
      </c>
      <c r="K617" s="7" t="s">
        <v>339</v>
      </c>
      <c r="L617" s="14" t="s">
        <v>340</v>
      </c>
      <c r="M617" s="7" t="s">
        <v>341</v>
      </c>
    </row>
    <row r="618" spans="3:13" ht="55.5" customHeight="1">
      <c r="C618" s="9" t="s">
        <v>343</v>
      </c>
      <c r="D618" s="8" t="s">
        <v>344</v>
      </c>
      <c r="E618" s="9" t="s">
        <v>345</v>
      </c>
      <c r="F618" s="9" t="s">
        <v>346</v>
      </c>
      <c r="G618" s="179" t="s">
        <v>342</v>
      </c>
      <c r="H618" s="10" t="s">
        <v>348</v>
      </c>
      <c r="I618" s="10" t="s">
        <v>349</v>
      </c>
      <c r="J618" s="10" t="s">
        <v>350</v>
      </c>
      <c r="K618" s="10" t="s">
        <v>351</v>
      </c>
      <c r="L618" s="11" t="s">
        <v>352</v>
      </c>
      <c r="M618" s="12" t="s">
        <v>353</v>
      </c>
    </row>
    <row r="619" spans="2:14" s="2" customFormat="1" ht="152.25" customHeight="1">
      <c r="B619" s="299" t="s">
        <v>355</v>
      </c>
      <c r="C619" s="157" t="s">
        <v>13</v>
      </c>
      <c r="D619" s="46"/>
      <c r="E619" s="47"/>
      <c r="F619" s="47"/>
      <c r="G619" s="109">
        <v>17200</v>
      </c>
      <c r="H619" s="55"/>
      <c r="I619" s="110">
        <f>ROUND(G619*H619,2)</f>
        <v>0</v>
      </c>
      <c r="J619" s="47"/>
      <c r="K619" s="103">
        <f>ROUND(I619*J619,2)</f>
        <v>0</v>
      </c>
      <c r="L619" s="105">
        <f>ROUND(M619/G619,2)</f>
        <v>0</v>
      </c>
      <c r="M619" s="103">
        <f>ROUND(SUM(I619,K619),2)</f>
        <v>0</v>
      </c>
      <c r="N619" s="4"/>
    </row>
    <row r="620" spans="3:13" ht="25.5" customHeight="1">
      <c r="C620" s="68"/>
      <c r="D620" s="42"/>
      <c r="E620" s="42"/>
      <c r="F620" s="111"/>
      <c r="G620" s="111"/>
      <c r="H620" s="56" t="s">
        <v>836</v>
      </c>
      <c r="I620" s="56">
        <f>SUM(I619)</f>
        <v>0</v>
      </c>
      <c r="J620" s="56"/>
      <c r="K620" s="56"/>
      <c r="L620" s="121"/>
      <c r="M620" s="103"/>
    </row>
    <row r="621" spans="3:13" ht="25.5" customHeight="1">
      <c r="C621" s="73"/>
      <c r="D621" s="13"/>
      <c r="E621" s="13"/>
      <c r="F621" s="107"/>
      <c r="G621" s="107"/>
      <c r="H621" s="108"/>
      <c r="I621" s="103"/>
      <c r="J621" s="103" t="s">
        <v>837</v>
      </c>
      <c r="K621" s="103">
        <f>SUM(K620:K620)</f>
        <v>0</v>
      </c>
      <c r="L621" s="105"/>
      <c r="M621" s="103"/>
    </row>
    <row r="622" spans="3:13" ht="30" customHeight="1">
      <c r="C622" s="73"/>
      <c r="D622" s="13"/>
      <c r="E622" s="13"/>
      <c r="F622" s="107"/>
      <c r="G622" s="107"/>
      <c r="H622" s="108"/>
      <c r="I622" s="103"/>
      <c r="J622" s="103"/>
      <c r="K622" s="103"/>
      <c r="L622" s="105" t="s">
        <v>838</v>
      </c>
      <c r="M622" s="103">
        <f>SUM(M619:M621)</f>
        <v>0</v>
      </c>
    </row>
    <row r="623" spans="1:117" s="38" customFormat="1" ht="30" customHeight="1">
      <c r="A623" s="2"/>
      <c r="B623" s="41"/>
      <c r="C623" s="79"/>
      <c r="D623" s="39"/>
      <c r="E623" s="39"/>
      <c r="F623" s="131"/>
      <c r="G623" s="131"/>
      <c r="H623" s="242"/>
      <c r="I623" s="114"/>
      <c r="J623" s="114"/>
      <c r="K623" s="114"/>
      <c r="L623" s="115"/>
      <c r="M623" s="114"/>
      <c r="N623" s="4"/>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c r="DK623" s="2"/>
      <c r="DL623" s="2"/>
      <c r="DM623" s="2"/>
    </row>
    <row r="624" spans="3:13" ht="30" customHeight="1">
      <c r="C624" s="72" t="s">
        <v>773</v>
      </c>
      <c r="D624" s="6" t="s">
        <v>332</v>
      </c>
      <c r="E624" s="7" t="s">
        <v>333</v>
      </c>
      <c r="F624" s="7" t="s">
        <v>334</v>
      </c>
      <c r="G624" s="106" t="s">
        <v>335</v>
      </c>
      <c r="H624" s="7" t="s">
        <v>336</v>
      </c>
      <c r="I624" s="7" t="s">
        <v>337</v>
      </c>
      <c r="J624" s="7" t="s">
        <v>338</v>
      </c>
      <c r="K624" s="7" t="s">
        <v>339</v>
      </c>
      <c r="L624" s="14" t="s">
        <v>340</v>
      </c>
      <c r="M624" s="7" t="s">
        <v>341</v>
      </c>
    </row>
    <row r="625" spans="1:117" s="23" customFormat="1" ht="55.5" customHeight="1">
      <c r="A625" s="2"/>
      <c r="B625" s="33"/>
      <c r="C625" s="9" t="s">
        <v>343</v>
      </c>
      <c r="D625" s="8" t="s">
        <v>344</v>
      </c>
      <c r="E625" s="9" t="s">
        <v>345</v>
      </c>
      <c r="F625" s="9" t="s">
        <v>346</v>
      </c>
      <c r="G625" s="179" t="s">
        <v>342</v>
      </c>
      <c r="H625" s="10" t="s">
        <v>348</v>
      </c>
      <c r="I625" s="10" t="s">
        <v>349</v>
      </c>
      <c r="J625" s="10" t="s">
        <v>350</v>
      </c>
      <c r="K625" s="10" t="s">
        <v>351</v>
      </c>
      <c r="L625" s="11" t="s">
        <v>352</v>
      </c>
      <c r="M625" s="12" t="s">
        <v>353</v>
      </c>
      <c r="N625" s="4"/>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2"/>
      <c r="DF625" s="2"/>
      <c r="DG625" s="2"/>
      <c r="DH625" s="2"/>
      <c r="DI625" s="2"/>
      <c r="DJ625" s="2"/>
      <c r="DK625" s="2"/>
      <c r="DL625" s="2"/>
      <c r="DM625" s="2"/>
    </row>
    <row r="626" spans="2:13" ht="70.5" customHeight="1">
      <c r="B626" s="33" t="s">
        <v>355</v>
      </c>
      <c r="C626" s="71" t="s">
        <v>869</v>
      </c>
      <c r="D626" s="15"/>
      <c r="E626" s="15"/>
      <c r="F626" s="106" t="s">
        <v>774</v>
      </c>
      <c r="G626" s="106">
        <v>12</v>
      </c>
      <c r="H626" s="103"/>
      <c r="I626" s="110">
        <f aca="true" t="shared" si="24" ref="I626:I633">ROUND(G626*H626,2)</f>
        <v>0</v>
      </c>
      <c r="J626" s="106"/>
      <c r="K626" s="103">
        <f aca="true" t="shared" si="25" ref="K626:K633">ROUND(I626*J626,2)</f>
        <v>0</v>
      </c>
      <c r="L626" s="105">
        <f aca="true" t="shared" si="26" ref="L626:L633">ROUND(M626/G626,2)</f>
        <v>0</v>
      </c>
      <c r="M626" s="103">
        <f aca="true" t="shared" si="27" ref="M626:M633">ROUND(SUM(I626,K626),2)</f>
        <v>0</v>
      </c>
    </row>
    <row r="627" spans="2:13" ht="33" customHeight="1">
      <c r="B627" s="33" t="s">
        <v>356</v>
      </c>
      <c r="C627" s="71" t="s">
        <v>870</v>
      </c>
      <c r="D627" s="15"/>
      <c r="E627" s="15"/>
      <c r="F627" s="106" t="s">
        <v>774</v>
      </c>
      <c r="G627" s="106">
        <v>12</v>
      </c>
      <c r="H627" s="103"/>
      <c r="I627" s="110">
        <f t="shared" si="24"/>
        <v>0</v>
      </c>
      <c r="J627" s="106"/>
      <c r="K627" s="103">
        <f t="shared" si="25"/>
        <v>0</v>
      </c>
      <c r="L627" s="105">
        <f t="shared" si="26"/>
        <v>0</v>
      </c>
      <c r="M627" s="103">
        <f t="shared" si="27"/>
        <v>0</v>
      </c>
    </row>
    <row r="628" spans="2:13" ht="36.75" customHeight="1">
      <c r="B628" s="33" t="s">
        <v>357</v>
      </c>
      <c r="C628" s="71" t="s">
        <v>871</v>
      </c>
      <c r="D628" s="15"/>
      <c r="E628" s="15"/>
      <c r="F628" s="106" t="s">
        <v>366</v>
      </c>
      <c r="G628" s="106">
        <v>2</v>
      </c>
      <c r="H628" s="103"/>
      <c r="I628" s="110">
        <f t="shared" si="24"/>
        <v>0</v>
      </c>
      <c r="J628" s="106"/>
      <c r="K628" s="103">
        <f t="shared" si="25"/>
        <v>0</v>
      </c>
      <c r="L628" s="105">
        <f t="shared" si="26"/>
        <v>0</v>
      </c>
      <c r="M628" s="103">
        <f t="shared" si="27"/>
        <v>0</v>
      </c>
    </row>
    <row r="629" spans="2:13" ht="37.5" customHeight="1">
      <c r="B629" s="33" t="s">
        <v>358</v>
      </c>
      <c r="C629" s="71" t="s">
        <v>872</v>
      </c>
      <c r="D629" s="15"/>
      <c r="E629" s="15"/>
      <c r="F629" s="106" t="s">
        <v>366</v>
      </c>
      <c r="G629" s="106">
        <v>2</v>
      </c>
      <c r="H629" s="103"/>
      <c r="I629" s="110">
        <f t="shared" si="24"/>
        <v>0</v>
      </c>
      <c r="J629" s="106"/>
      <c r="K629" s="103">
        <f t="shared" si="25"/>
        <v>0</v>
      </c>
      <c r="L629" s="105">
        <f t="shared" si="26"/>
        <v>0</v>
      </c>
      <c r="M629" s="103">
        <f t="shared" si="27"/>
        <v>0</v>
      </c>
    </row>
    <row r="630" spans="2:13" ht="27" customHeight="1">
      <c r="B630" s="33" t="s">
        <v>359</v>
      </c>
      <c r="C630" s="71" t="s">
        <v>873</v>
      </c>
      <c r="D630" s="15"/>
      <c r="E630" s="15"/>
      <c r="F630" s="106" t="s">
        <v>366</v>
      </c>
      <c r="G630" s="106">
        <v>7</v>
      </c>
      <c r="H630" s="103"/>
      <c r="I630" s="110">
        <f t="shared" si="24"/>
        <v>0</v>
      </c>
      <c r="J630" s="106"/>
      <c r="K630" s="103">
        <f t="shared" si="25"/>
        <v>0</v>
      </c>
      <c r="L630" s="105">
        <f t="shared" si="26"/>
        <v>0</v>
      </c>
      <c r="M630" s="103">
        <f t="shared" si="27"/>
        <v>0</v>
      </c>
    </row>
    <row r="631" spans="2:13" ht="27" customHeight="1">
      <c r="B631" s="33" t="s">
        <v>360</v>
      </c>
      <c r="C631" s="71" t="s">
        <v>775</v>
      </c>
      <c r="D631" s="15"/>
      <c r="E631" s="15"/>
      <c r="F631" s="106" t="s">
        <v>366</v>
      </c>
      <c r="G631" s="106">
        <v>3</v>
      </c>
      <c r="H631" s="103"/>
      <c r="I631" s="110">
        <f t="shared" si="24"/>
        <v>0</v>
      </c>
      <c r="J631" s="106"/>
      <c r="K631" s="103">
        <f t="shared" si="25"/>
        <v>0</v>
      </c>
      <c r="L631" s="105">
        <f t="shared" si="26"/>
        <v>0</v>
      </c>
      <c r="M631" s="103">
        <f t="shared" si="27"/>
        <v>0</v>
      </c>
    </row>
    <row r="632" spans="2:13" ht="79.5" customHeight="1">
      <c r="B632" s="33" t="s">
        <v>361</v>
      </c>
      <c r="C632" s="71" t="s">
        <v>874</v>
      </c>
      <c r="D632" s="15"/>
      <c r="E632" s="15"/>
      <c r="F632" s="106" t="s">
        <v>366</v>
      </c>
      <c r="G632" s="106">
        <v>20</v>
      </c>
      <c r="H632" s="103"/>
      <c r="I632" s="110">
        <f t="shared" si="24"/>
        <v>0</v>
      </c>
      <c r="J632" s="106"/>
      <c r="K632" s="103">
        <f t="shared" si="25"/>
        <v>0</v>
      </c>
      <c r="L632" s="105">
        <f t="shared" si="26"/>
        <v>0</v>
      </c>
      <c r="M632" s="103">
        <f t="shared" si="27"/>
        <v>0</v>
      </c>
    </row>
    <row r="633" spans="2:13" ht="48.75" customHeight="1">
      <c r="B633" s="33" t="s">
        <v>362</v>
      </c>
      <c r="C633" s="71" t="s">
        <v>875</v>
      </c>
      <c r="D633" s="15"/>
      <c r="E633" s="15"/>
      <c r="F633" s="106" t="s">
        <v>366</v>
      </c>
      <c r="G633" s="106">
        <v>15</v>
      </c>
      <c r="H633" s="103"/>
      <c r="I633" s="110">
        <f t="shared" si="24"/>
        <v>0</v>
      </c>
      <c r="J633" s="106"/>
      <c r="K633" s="103">
        <f t="shared" si="25"/>
        <v>0</v>
      </c>
      <c r="L633" s="105">
        <f t="shared" si="26"/>
        <v>0</v>
      </c>
      <c r="M633" s="103">
        <f t="shared" si="27"/>
        <v>0</v>
      </c>
    </row>
    <row r="634" spans="3:13" ht="25.5" customHeight="1">
      <c r="C634" s="73"/>
      <c r="D634" s="13"/>
      <c r="E634" s="13"/>
      <c r="F634" s="107"/>
      <c r="G634" s="111"/>
      <c r="H634" s="56" t="s">
        <v>836</v>
      </c>
      <c r="I634" s="103">
        <f>SUM(I626:I633)</f>
        <v>0</v>
      </c>
      <c r="J634" s="103"/>
      <c r="K634" s="103"/>
      <c r="L634" s="105"/>
      <c r="M634" s="103"/>
    </row>
    <row r="635" spans="3:13" ht="25.5" customHeight="1">
      <c r="C635" s="73"/>
      <c r="D635" s="13"/>
      <c r="E635" s="13"/>
      <c r="F635" s="107"/>
      <c r="G635" s="107"/>
      <c r="H635" s="108"/>
      <c r="I635" s="103"/>
      <c r="J635" s="103" t="s">
        <v>837</v>
      </c>
      <c r="K635" s="103">
        <f>SUM(K626:K634)</f>
        <v>0</v>
      </c>
      <c r="L635" s="105"/>
      <c r="M635" s="103"/>
    </row>
    <row r="636" spans="3:13" ht="30" customHeight="1">
      <c r="C636" s="73"/>
      <c r="D636" s="13"/>
      <c r="E636" s="13"/>
      <c r="F636" s="107"/>
      <c r="G636" s="107"/>
      <c r="H636" s="108"/>
      <c r="I636" s="103"/>
      <c r="J636" s="103"/>
      <c r="K636" s="103"/>
      <c r="L636" s="105" t="s">
        <v>838</v>
      </c>
      <c r="M636" s="103">
        <f>SUM(M626:M635)</f>
        <v>0</v>
      </c>
    </row>
    <row r="637" spans="1:117" s="38" customFormat="1" ht="30" customHeight="1">
      <c r="A637" s="2"/>
      <c r="B637" s="41"/>
      <c r="C637" s="79"/>
      <c r="D637" s="39"/>
      <c r="E637" s="39"/>
      <c r="F637" s="131"/>
      <c r="G637" s="131"/>
      <c r="H637" s="242"/>
      <c r="I637" s="114"/>
      <c r="J637" s="114"/>
      <c r="K637" s="114"/>
      <c r="L637" s="115"/>
      <c r="M637" s="114"/>
      <c r="N637" s="4"/>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c r="DK637" s="2"/>
      <c r="DL637" s="2"/>
      <c r="DM637" s="2"/>
    </row>
    <row r="638" spans="3:13" ht="30" customHeight="1">
      <c r="C638" s="72" t="s">
        <v>760</v>
      </c>
      <c r="D638" s="6" t="s">
        <v>332</v>
      </c>
      <c r="E638" s="7" t="s">
        <v>333</v>
      </c>
      <c r="F638" s="7" t="s">
        <v>334</v>
      </c>
      <c r="G638" s="106" t="s">
        <v>335</v>
      </c>
      <c r="H638" s="7" t="s">
        <v>336</v>
      </c>
      <c r="I638" s="7" t="s">
        <v>337</v>
      </c>
      <c r="J638" s="7" t="s">
        <v>338</v>
      </c>
      <c r="K638" s="7" t="s">
        <v>339</v>
      </c>
      <c r="L638" s="14" t="s">
        <v>340</v>
      </c>
      <c r="M638" s="7" t="s">
        <v>341</v>
      </c>
    </row>
    <row r="639" spans="3:13" ht="55.5" customHeight="1">
      <c r="C639" s="9" t="s">
        <v>343</v>
      </c>
      <c r="D639" s="8" t="s">
        <v>344</v>
      </c>
      <c r="E639" s="9" t="s">
        <v>345</v>
      </c>
      <c r="F639" s="9" t="s">
        <v>346</v>
      </c>
      <c r="G639" s="179" t="s">
        <v>342</v>
      </c>
      <c r="H639" s="10" t="s">
        <v>348</v>
      </c>
      <c r="I639" s="10" t="s">
        <v>349</v>
      </c>
      <c r="J639" s="10" t="s">
        <v>350</v>
      </c>
      <c r="K639" s="10" t="s">
        <v>351</v>
      </c>
      <c r="L639" s="11" t="s">
        <v>352</v>
      </c>
      <c r="M639" s="12" t="s">
        <v>353</v>
      </c>
    </row>
    <row r="640" spans="2:13" ht="171" customHeight="1">
      <c r="B640" s="33" t="s">
        <v>355</v>
      </c>
      <c r="C640" s="71" t="s">
        <v>876</v>
      </c>
      <c r="D640" s="15"/>
      <c r="E640" s="15"/>
      <c r="F640" s="106" t="s">
        <v>366</v>
      </c>
      <c r="G640" s="106">
        <v>306</v>
      </c>
      <c r="H640" s="103"/>
      <c r="I640" s="110">
        <f>ROUND(G640*H640,2)</f>
        <v>0</v>
      </c>
      <c r="J640" s="106"/>
      <c r="K640" s="103">
        <f>ROUND(I640*J640,2)</f>
        <v>0</v>
      </c>
      <c r="L640" s="105">
        <f>ROUND(M640/G640,2)</f>
        <v>0</v>
      </c>
      <c r="M640" s="103">
        <f>ROUND(SUM(I640,K640),2)</f>
        <v>0</v>
      </c>
    </row>
    <row r="641" spans="3:13" ht="25.5" customHeight="1">
      <c r="C641" s="73"/>
      <c r="D641" s="13"/>
      <c r="E641" s="13"/>
      <c r="F641" s="107"/>
      <c r="G641" s="111"/>
      <c r="H641" s="56" t="s">
        <v>836</v>
      </c>
      <c r="I641" s="103">
        <f>SUM(I640)</f>
        <v>0</v>
      </c>
      <c r="J641" s="103"/>
      <c r="K641" s="103"/>
      <c r="L641" s="105"/>
      <c r="M641" s="103"/>
    </row>
    <row r="642" spans="3:13" ht="25.5" customHeight="1">
      <c r="C642" s="73"/>
      <c r="D642" s="13"/>
      <c r="E642" s="13"/>
      <c r="F642" s="107"/>
      <c r="G642" s="107"/>
      <c r="H642" s="108"/>
      <c r="I642" s="103"/>
      <c r="J642" s="103" t="s">
        <v>837</v>
      </c>
      <c r="K642" s="103">
        <f>SUM(K640:K641)</f>
        <v>0</v>
      </c>
      <c r="L642" s="105"/>
      <c r="M642" s="103"/>
    </row>
    <row r="643" spans="3:13" ht="30" customHeight="1">
      <c r="C643" s="73"/>
      <c r="D643" s="13"/>
      <c r="E643" s="13"/>
      <c r="F643" s="107"/>
      <c r="G643" s="107"/>
      <c r="H643" s="108"/>
      <c r="I643" s="103"/>
      <c r="J643" s="103"/>
      <c r="K643" s="103"/>
      <c r="L643" s="105" t="s">
        <v>838</v>
      </c>
      <c r="M643" s="103">
        <f>SUM(M640:M642)</f>
        <v>0</v>
      </c>
    </row>
    <row r="644" spans="1:117" s="38" customFormat="1" ht="30" customHeight="1">
      <c r="A644" s="2"/>
      <c r="B644" s="41"/>
      <c r="C644" s="79"/>
      <c r="D644" s="39"/>
      <c r="E644" s="39"/>
      <c r="F644" s="131"/>
      <c r="G644" s="131"/>
      <c r="H644" s="242"/>
      <c r="I644" s="114"/>
      <c r="J644" s="114"/>
      <c r="K644" s="114"/>
      <c r="L644" s="115"/>
      <c r="M644" s="114"/>
      <c r="N644" s="4"/>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c r="DJ644" s="2"/>
      <c r="DK644" s="2"/>
      <c r="DL644" s="2"/>
      <c r="DM644" s="2"/>
    </row>
    <row r="645" spans="3:13" ht="30" customHeight="1">
      <c r="C645" s="72" t="s">
        <v>761</v>
      </c>
      <c r="D645" s="6" t="s">
        <v>332</v>
      </c>
      <c r="E645" s="7" t="s">
        <v>333</v>
      </c>
      <c r="F645" s="7" t="s">
        <v>334</v>
      </c>
      <c r="G645" s="106" t="s">
        <v>335</v>
      </c>
      <c r="H645" s="7" t="s">
        <v>336</v>
      </c>
      <c r="I645" s="7" t="s">
        <v>337</v>
      </c>
      <c r="J645" s="7" t="s">
        <v>338</v>
      </c>
      <c r="K645" s="7" t="s">
        <v>339</v>
      </c>
      <c r="L645" s="14" t="s">
        <v>340</v>
      </c>
      <c r="M645" s="7" t="s">
        <v>341</v>
      </c>
    </row>
    <row r="646" spans="3:13" ht="55.5" customHeight="1">
      <c r="C646" s="9" t="s">
        <v>343</v>
      </c>
      <c r="D646" s="8" t="s">
        <v>344</v>
      </c>
      <c r="E646" s="9" t="s">
        <v>345</v>
      </c>
      <c r="F646" s="9" t="s">
        <v>346</v>
      </c>
      <c r="G646" s="179" t="s">
        <v>342</v>
      </c>
      <c r="H646" s="10" t="s">
        <v>348</v>
      </c>
      <c r="I646" s="10" t="s">
        <v>349</v>
      </c>
      <c r="J646" s="10" t="s">
        <v>350</v>
      </c>
      <c r="K646" s="10" t="s">
        <v>351</v>
      </c>
      <c r="L646" s="11" t="s">
        <v>352</v>
      </c>
      <c r="M646" s="12" t="s">
        <v>353</v>
      </c>
    </row>
    <row r="647" spans="2:13" ht="123" customHeight="1">
      <c r="B647" s="33" t="s">
        <v>355</v>
      </c>
      <c r="C647" s="71" t="s">
        <v>918</v>
      </c>
      <c r="D647" s="15"/>
      <c r="E647" s="15"/>
      <c r="F647" s="106" t="s">
        <v>366</v>
      </c>
      <c r="G647" s="106">
        <v>400</v>
      </c>
      <c r="H647" s="103"/>
      <c r="I647" s="103">
        <f>ROUND(G647*H647,2)</f>
        <v>0</v>
      </c>
      <c r="J647" s="106"/>
      <c r="K647" s="103">
        <f>ROUND(I647*J647,2)</f>
        <v>0</v>
      </c>
      <c r="L647" s="105">
        <f>ROUND(M647/G647,2)</f>
        <v>0</v>
      </c>
      <c r="M647" s="103">
        <f>ROUND(SUM(I647,K647),2)</f>
        <v>0</v>
      </c>
    </row>
    <row r="648" spans="3:13" ht="36.75" customHeight="1">
      <c r="C648" s="73"/>
      <c r="D648" s="13"/>
      <c r="E648" s="13"/>
      <c r="F648" s="107"/>
      <c r="G648" s="107"/>
      <c r="H648" s="103" t="s">
        <v>836</v>
      </c>
      <c r="I648" s="103">
        <f>SUM(I647)</f>
        <v>0</v>
      </c>
      <c r="J648" s="103"/>
      <c r="K648" s="103"/>
      <c r="L648" s="105"/>
      <c r="M648" s="103"/>
    </row>
    <row r="649" spans="3:13" ht="33" customHeight="1">
      <c r="C649" s="73"/>
      <c r="D649" s="13"/>
      <c r="E649" s="13"/>
      <c r="F649" s="107"/>
      <c r="G649" s="107"/>
      <c r="H649" s="108"/>
      <c r="I649" s="103"/>
      <c r="J649" s="103" t="s">
        <v>837</v>
      </c>
      <c r="K649" s="103">
        <f>SUM(K647:K648)</f>
        <v>0</v>
      </c>
      <c r="L649" s="105"/>
      <c r="M649" s="103"/>
    </row>
    <row r="650" spans="3:13" ht="30" customHeight="1">
      <c r="C650" s="73"/>
      <c r="D650" s="13"/>
      <c r="E650" s="13"/>
      <c r="F650" s="107"/>
      <c r="G650" s="107"/>
      <c r="H650" s="108"/>
      <c r="I650" s="103"/>
      <c r="J650" s="103"/>
      <c r="K650" s="103"/>
      <c r="L650" s="105" t="s">
        <v>838</v>
      </c>
      <c r="M650" s="103">
        <f>SUM(M647:M649)</f>
        <v>0</v>
      </c>
    </row>
    <row r="651" spans="1:117" s="38" customFormat="1" ht="30" customHeight="1">
      <c r="A651" s="2"/>
      <c r="B651" s="41"/>
      <c r="C651" s="79"/>
      <c r="D651" s="39"/>
      <c r="E651" s="39"/>
      <c r="F651" s="131"/>
      <c r="G651" s="131"/>
      <c r="H651" s="242"/>
      <c r="I651" s="114"/>
      <c r="J651" s="114"/>
      <c r="K651" s="114"/>
      <c r="L651" s="115"/>
      <c r="M651" s="114"/>
      <c r="N651" s="4"/>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c r="DJ651" s="2"/>
      <c r="DK651" s="2"/>
      <c r="DL651" s="2"/>
      <c r="DM651" s="2"/>
    </row>
    <row r="652" spans="3:13" ht="30" customHeight="1">
      <c r="C652" s="72" t="s">
        <v>776</v>
      </c>
      <c r="D652" s="6" t="s">
        <v>332</v>
      </c>
      <c r="E652" s="7" t="s">
        <v>333</v>
      </c>
      <c r="F652" s="7" t="s">
        <v>334</v>
      </c>
      <c r="G652" s="106" t="s">
        <v>335</v>
      </c>
      <c r="H652" s="7" t="s">
        <v>336</v>
      </c>
      <c r="I652" s="7" t="s">
        <v>337</v>
      </c>
      <c r="J652" s="7" t="s">
        <v>338</v>
      </c>
      <c r="K652" s="7" t="s">
        <v>339</v>
      </c>
      <c r="L652" s="14" t="s">
        <v>340</v>
      </c>
      <c r="M652" s="7" t="s">
        <v>341</v>
      </c>
    </row>
    <row r="653" spans="2:14" s="2" customFormat="1" ht="55.5" customHeight="1">
      <c r="B653" s="33"/>
      <c r="C653" s="9" t="s">
        <v>343</v>
      </c>
      <c r="D653" s="8" t="s">
        <v>344</v>
      </c>
      <c r="E653" s="9" t="s">
        <v>345</v>
      </c>
      <c r="F653" s="9" t="s">
        <v>346</v>
      </c>
      <c r="G653" s="179" t="s">
        <v>342</v>
      </c>
      <c r="H653" s="10" t="s">
        <v>348</v>
      </c>
      <c r="I653" s="10" t="s">
        <v>349</v>
      </c>
      <c r="J653" s="10" t="s">
        <v>350</v>
      </c>
      <c r="K653" s="10" t="s">
        <v>351</v>
      </c>
      <c r="L653" s="11" t="s">
        <v>352</v>
      </c>
      <c r="M653" s="12" t="s">
        <v>353</v>
      </c>
      <c r="N653" s="4"/>
    </row>
    <row r="654" spans="1:117" s="38" customFormat="1" ht="242.25" customHeight="1">
      <c r="A654" s="2"/>
      <c r="B654" s="33" t="s">
        <v>355</v>
      </c>
      <c r="C654" s="71" t="s">
        <v>1009</v>
      </c>
      <c r="D654" s="305"/>
      <c r="E654" s="305"/>
      <c r="F654" s="168" t="s">
        <v>366</v>
      </c>
      <c r="G654" s="106">
        <v>1840</v>
      </c>
      <c r="H654" s="103"/>
      <c r="I654" s="103">
        <f>ROUND(G654*H654,2)</f>
        <v>0</v>
      </c>
      <c r="J654" s="106"/>
      <c r="K654" s="103">
        <f>ROUND(I654*J654,2)</f>
        <v>0</v>
      </c>
      <c r="L654" s="105">
        <f>ROUND(M654/G654,2)</f>
        <v>0</v>
      </c>
      <c r="M654" s="103">
        <f>ROUND(SUM(I654,K654),2)</f>
        <v>0</v>
      </c>
      <c r="N654" s="4"/>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c r="DH654" s="2"/>
      <c r="DI654" s="2"/>
      <c r="DJ654" s="2"/>
      <c r="DK654" s="2"/>
      <c r="DL654" s="2"/>
      <c r="DM654" s="2"/>
    </row>
    <row r="655" spans="1:117" s="38" customFormat="1" ht="114.75" customHeight="1">
      <c r="A655" s="2"/>
      <c r="B655" s="33"/>
      <c r="C655" s="304" t="s">
        <v>920</v>
      </c>
      <c r="D655" s="306"/>
      <c r="E655" s="306"/>
      <c r="F655" s="168"/>
      <c r="G655" s="106"/>
      <c r="H655" s="103"/>
      <c r="I655" s="103"/>
      <c r="J655" s="106"/>
      <c r="K655" s="103"/>
      <c r="L655" s="105"/>
      <c r="M655" s="103"/>
      <c r="N655" s="4"/>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c r="DJ655" s="2"/>
      <c r="DK655" s="2"/>
      <c r="DL655" s="2"/>
      <c r="DM655" s="2"/>
    </row>
    <row r="656" spans="1:117" s="38" customFormat="1" ht="275.25" customHeight="1">
      <c r="A656" s="2"/>
      <c r="B656" s="33" t="s">
        <v>356</v>
      </c>
      <c r="C656" s="70" t="s">
        <v>730</v>
      </c>
      <c r="D656" s="307"/>
      <c r="E656" s="307"/>
      <c r="F656" s="106" t="s">
        <v>366</v>
      </c>
      <c r="G656" s="106">
        <v>307</v>
      </c>
      <c r="H656" s="103"/>
      <c r="I656" s="103">
        <f>ROUND(G656*H656,2)</f>
        <v>0</v>
      </c>
      <c r="J656" s="106"/>
      <c r="K656" s="103">
        <f>ROUND(I656*J656,2)</f>
        <v>0</v>
      </c>
      <c r="L656" s="105">
        <f>ROUND(M656/G656,2)</f>
        <v>0</v>
      </c>
      <c r="M656" s="103">
        <f>ROUND(SUM(I656,K656),2)</f>
        <v>0</v>
      </c>
      <c r="N656" s="4"/>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c r="DK656" s="2"/>
      <c r="DL656" s="2"/>
      <c r="DM656" s="2"/>
    </row>
    <row r="657" spans="1:117" s="38" customFormat="1" ht="166.5" customHeight="1">
      <c r="A657" s="2"/>
      <c r="B657" s="33"/>
      <c r="C657" s="303" t="s">
        <v>919</v>
      </c>
      <c r="D657" s="308"/>
      <c r="E657" s="308"/>
      <c r="F657" s="106"/>
      <c r="G657" s="106"/>
      <c r="H657" s="103"/>
      <c r="I657" s="103"/>
      <c r="J657" s="106"/>
      <c r="K657" s="103"/>
      <c r="L657" s="105"/>
      <c r="M657" s="103"/>
      <c r="N657" s="4"/>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c r="DJ657" s="2"/>
      <c r="DK657" s="2"/>
      <c r="DL657" s="2"/>
      <c r="DM657" s="2"/>
    </row>
    <row r="658" spans="3:13" ht="25.5" customHeight="1">
      <c r="C658" s="73"/>
      <c r="D658" s="13"/>
      <c r="E658" s="13"/>
      <c r="F658" s="107"/>
      <c r="G658" s="107"/>
      <c r="H658" s="103" t="s">
        <v>836</v>
      </c>
      <c r="I658" s="103">
        <f>SUM(I654:I656)</f>
        <v>0</v>
      </c>
      <c r="J658" s="103"/>
      <c r="K658" s="103"/>
      <c r="L658" s="105"/>
      <c r="M658" s="103"/>
    </row>
    <row r="659" spans="3:13" ht="25.5" customHeight="1">
      <c r="C659" s="73"/>
      <c r="D659" s="13"/>
      <c r="E659" s="13"/>
      <c r="F659" s="107"/>
      <c r="G659" s="107"/>
      <c r="H659" s="108"/>
      <c r="I659" s="103"/>
      <c r="J659" s="103" t="s">
        <v>837</v>
      </c>
      <c r="K659" s="103">
        <f>SUM(K654:K658)</f>
        <v>0</v>
      </c>
      <c r="L659" s="105"/>
      <c r="M659" s="103"/>
    </row>
    <row r="660" spans="3:13" ht="30" customHeight="1">
      <c r="C660" s="73"/>
      <c r="D660" s="13"/>
      <c r="E660" s="13"/>
      <c r="F660" s="107"/>
      <c r="G660" s="107"/>
      <c r="H660" s="108"/>
      <c r="I660" s="103"/>
      <c r="J660" s="103"/>
      <c r="K660" s="103"/>
      <c r="L660" s="105" t="s">
        <v>838</v>
      </c>
      <c r="M660" s="103">
        <f>SUM(M654:M659)</f>
        <v>0</v>
      </c>
    </row>
    <row r="661" spans="1:117" s="38" customFormat="1" ht="30" customHeight="1">
      <c r="A661" s="2"/>
      <c r="B661" s="41"/>
      <c r="C661" s="79"/>
      <c r="D661" s="39"/>
      <c r="E661" s="39"/>
      <c r="F661" s="131"/>
      <c r="G661" s="131"/>
      <c r="H661" s="242"/>
      <c r="I661" s="114"/>
      <c r="J661" s="114"/>
      <c r="K661" s="114"/>
      <c r="L661" s="115"/>
      <c r="M661" s="114"/>
      <c r="N661" s="4"/>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c r="DK661" s="2"/>
      <c r="DL661" s="2"/>
      <c r="DM661" s="2"/>
    </row>
    <row r="662" spans="3:13" ht="30" customHeight="1">
      <c r="C662" s="72" t="s">
        <v>182</v>
      </c>
      <c r="D662" s="6" t="s">
        <v>332</v>
      </c>
      <c r="E662" s="7" t="s">
        <v>333</v>
      </c>
      <c r="F662" s="7" t="s">
        <v>334</v>
      </c>
      <c r="G662" s="106" t="s">
        <v>335</v>
      </c>
      <c r="H662" s="7" t="s">
        <v>336</v>
      </c>
      <c r="I662" s="7" t="s">
        <v>337</v>
      </c>
      <c r="J662" s="7" t="s">
        <v>338</v>
      </c>
      <c r="K662" s="7" t="s">
        <v>339</v>
      </c>
      <c r="L662" s="14" t="s">
        <v>340</v>
      </c>
      <c r="M662" s="7" t="s">
        <v>341</v>
      </c>
    </row>
    <row r="663" spans="2:14" s="2" customFormat="1" ht="55.5" customHeight="1">
      <c r="B663" s="33"/>
      <c r="C663" s="9" t="s">
        <v>343</v>
      </c>
      <c r="D663" s="8" t="s">
        <v>344</v>
      </c>
      <c r="E663" s="9" t="s">
        <v>345</v>
      </c>
      <c r="F663" s="9" t="s">
        <v>346</v>
      </c>
      <c r="G663" s="179" t="s">
        <v>342</v>
      </c>
      <c r="H663" s="10" t="s">
        <v>348</v>
      </c>
      <c r="I663" s="10" t="s">
        <v>349</v>
      </c>
      <c r="J663" s="10" t="s">
        <v>350</v>
      </c>
      <c r="K663" s="10" t="s">
        <v>351</v>
      </c>
      <c r="L663" s="11" t="s">
        <v>352</v>
      </c>
      <c r="M663" s="12" t="s">
        <v>353</v>
      </c>
      <c r="N663" s="4"/>
    </row>
    <row r="664" spans="1:117" s="38" customFormat="1" ht="84.75" customHeight="1">
      <c r="A664" s="2"/>
      <c r="B664" s="33" t="s">
        <v>355</v>
      </c>
      <c r="C664" s="71" t="s">
        <v>921</v>
      </c>
      <c r="D664" s="15"/>
      <c r="E664" s="15"/>
      <c r="F664" s="106" t="s">
        <v>366</v>
      </c>
      <c r="G664" s="106">
        <v>1000</v>
      </c>
      <c r="H664" s="190">
        <v>31</v>
      </c>
      <c r="I664" s="103">
        <f>ROUND(G664*H664,2)</f>
        <v>31000</v>
      </c>
      <c r="J664" s="106"/>
      <c r="K664" s="103">
        <f>ROUND(I664*J664,2)</f>
        <v>0</v>
      </c>
      <c r="L664" s="105">
        <f>ROUND(M664/G664,2)</f>
        <v>31</v>
      </c>
      <c r="M664" s="103">
        <f>ROUND(SUM(I664,K664),2)</f>
        <v>31000</v>
      </c>
      <c r="N664" s="4"/>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2"/>
      <c r="DF664" s="2"/>
      <c r="DG664" s="2"/>
      <c r="DH664" s="2"/>
      <c r="DI664" s="2"/>
      <c r="DJ664" s="2"/>
      <c r="DK664" s="2"/>
      <c r="DL664" s="2"/>
      <c r="DM664" s="2"/>
    </row>
    <row r="665" spans="3:13" ht="25.5" customHeight="1">
      <c r="C665" s="73"/>
      <c r="D665" s="13"/>
      <c r="E665" s="13"/>
      <c r="F665" s="107"/>
      <c r="G665" s="107"/>
      <c r="H665" s="103" t="s">
        <v>836</v>
      </c>
      <c r="I665" s="103">
        <f>SUM(I664)</f>
        <v>31000</v>
      </c>
      <c r="J665" s="103"/>
      <c r="K665" s="103"/>
      <c r="L665" s="105"/>
      <c r="M665" s="103"/>
    </row>
    <row r="666" spans="3:13" ht="25.5" customHeight="1">
      <c r="C666" s="73"/>
      <c r="D666" s="13"/>
      <c r="E666" s="13"/>
      <c r="F666" s="107"/>
      <c r="G666" s="107"/>
      <c r="H666" s="108"/>
      <c r="I666" s="103"/>
      <c r="J666" s="103" t="s">
        <v>837</v>
      </c>
      <c r="K666" s="103">
        <f>SUM(K664:K665)</f>
        <v>0</v>
      </c>
      <c r="L666" s="105"/>
      <c r="M666" s="103"/>
    </row>
    <row r="667" spans="3:13" ht="30" customHeight="1">
      <c r="C667" s="73"/>
      <c r="D667" s="13"/>
      <c r="E667" s="13"/>
      <c r="F667" s="107"/>
      <c r="G667" s="107"/>
      <c r="H667" s="108"/>
      <c r="I667" s="103"/>
      <c r="J667" s="103"/>
      <c r="K667" s="103"/>
      <c r="L667" s="105" t="s">
        <v>838</v>
      </c>
      <c r="M667" s="103">
        <f>SUM(M664:M666)</f>
        <v>31000</v>
      </c>
    </row>
    <row r="668" spans="1:117" s="38" customFormat="1" ht="30" customHeight="1">
      <c r="A668" s="2"/>
      <c r="B668" s="41"/>
      <c r="C668" s="79"/>
      <c r="D668" s="39"/>
      <c r="E668" s="39"/>
      <c r="F668" s="131"/>
      <c r="G668" s="131"/>
      <c r="H668" s="242"/>
      <c r="I668" s="114"/>
      <c r="J668" s="114"/>
      <c r="K668" s="114"/>
      <c r="L668" s="115"/>
      <c r="M668" s="114"/>
      <c r="N668" s="4"/>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c r="DJ668" s="2"/>
      <c r="DK668" s="2"/>
      <c r="DL668" s="2"/>
      <c r="DM668" s="2"/>
    </row>
    <row r="669" spans="3:13" ht="30" customHeight="1">
      <c r="C669" s="72" t="s">
        <v>183</v>
      </c>
      <c r="D669" s="6" t="s">
        <v>332</v>
      </c>
      <c r="E669" s="7" t="s">
        <v>333</v>
      </c>
      <c r="F669" s="7" t="s">
        <v>334</v>
      </c>
      <c r="G669" s="106" t="s">
        <v>335</v>
      </c>
      <c r="H669" s="7" t="s">
        <v>336</v>
      </c>
      <c r="I669" s="7" t="s">
        <v>337</v>
      </c>
      <c r="J669" s="7" t="s">
        <v>338</v>
      </c>
      <c r="K669" s="7" t="s">
        <v>339</v>
      </c>
      <c r="L669" s="14" t="s">
        <v>340</v>
      </c>
      <c r="M669" s="7" t="s">
        <v>341</v>
      </c>
    </row>
    <row r="670" spans="2:14" s="2" customFormat="1" ht="55.5" customHeight="1">
      <c r="B670" s="33"/>
      <c r="C670" s="9" t="s">
        <v>343</v>
      </c>
      <c r="D670" s="8" t="s">
        <v>344</v>
      </c>
      <c r="E670" s="9" t="s">
        <v>345</v>
      </c>
      <c r="F670" s="9" t="s">
        <v>346</v>
      </c>
      <c r="G670" s="122" t="s">
        <v>347</v>
      </c>
      <c r="H670" s="10" t="s">
        <v>348</v>
      </c>
      <c r="I670" s="10" t="s">
        <v>349</v>
      </c>
      <c r="J670" s="10" t="s">
        <v>350</v>
      </c>
      <c r="K670" s="10" t="s">
        <v>351</v>
      </c>
      <c r="L670" s="11" t="s">
        <v>352</v>
      </c>
      <c r="M670" s="12" t="s">
        <v>353</v>
      </c>
      <c r="N670" s="4"/>
    </row>
    <row r="671" spans="1:117" s="38" customFormat="1" ht="139.5" customHeight="1">
      <c r="A671" s="2"/>
      <c r="B671" s="33" t="s">
        <v>355</v>
      </c>
      <c r="C671" s="71" t="s">
        <v>662</v>
      </c>
      <c r="D671" s="15"/>
      <c r="E671" s="15"/>
      <c r="F671" s="106" t="s">
        <v>366</v>
      </c>
      <c r="G671" s="106">
        <v>1000</v>
      </c>
      <c r="H671" s="103"/>
      <c r="I671" s="103">
        <f>ROUND(G671*H671,2)</f>
        <v>0</v>
      </c>
      <c r="J671" s="106"/>
      <c r="K671" s="103">
        <f>ROUND(I671*J671,2)</f>
        <v>0</v>
      </c>
      <c r="L671" s="105">
        <f>ROUND(M671/G671,2)</f>
        <v>0</v>
      </c>
      <c r="M671" s="103">
        <f>ROUND(SUM(I671,K671),2)</f>
        <v>0</v>
      </c>
      <c r="N671" s="4"/>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c r="DK671" s="2"/>
      <c r="DL671" s="2"/>
      <c r="DM671" s="2"/>
    </row>
    <row r="672" spans="3:13" ht="25.5" customHeight="1">
      <c r="C672" s="73"/>
      <c r="D672" s="13"/>
      <c r="E672" s="13"/>
      <c r="F672" s="107"/>
      <c r="G672" s="107"/>
      <c r="H672" s="103" t="s">
        <v>836</v>
      </c>
      <c r="I672" s="103">
        <f>SUM(I671)</f>
        <v>0</v>
      </c>
      <c r="J672" s="103"/>
      <c r="K672" s="103"/>
      <c r="L672" s="105"/>
      <c r="M672" s="103"/>
    </row>
    <row r="673" spans="3:13" ht="25.5" customHeight="1">
      <c r="C673" s="73"/>
      <c r="D673" s="13"/>
      <c r="E673" s="13"/>
      <c r="F673" s="107"/>
      <c r="G673" s="107"/>
      <c r="H673" s="108"/>
      <c r="I673" s="103"/>
      <c r="J673" s="103" t="s">
        <v>837</v>
      </c>
      <c r="K673" s="103">
        <f>SUM(K671:K672)</f>
        <v>0</v>
      </c>
      <c r="L673" s="105"/>
      <c r="M673" s="103"/>
    </row>
    <row r="674" spans="3:13" ht="30" customHeight="1">
      <c r="C674" s="73"/>
      <c r="D674" s="13"/>
      <c r="E674" s="13"/>
      <c r="F674" s="107"/>
      <c r="G674" s="107"/>
      <c r="H674" s="108"/>
      <c r="I674" s="103"/>
      <c r="J674" s="103"/>
      <c r="K674" s="103"/>
      <c r="L674" s="105" t="s">
        <v>838</v>
      </c>
      <c r="M674" s="103">
        <f>SUM(M671:M673)</f>
        <v>0</v>
      </c>
    </row>
    <row r="675" spans="1:117" s="38" customFormat="1" ht="30" customHeight="1">
      <c r="A675" s="2"/>
      <c r="B675" s="41"/>
      <c r="C675" s="79"/>
      <c r="D675" s="39"/>
      <c r="E675" s="39"/>
      <c r="F675" s="131"/>
      <c r="G675" s="131"/>
      <c r="H675" s="242"/>
      <c r="I675" s="114"/>
      <c r="J675" s="114"/>
      <c r="K675" s="114"/>
      <c r="L675" s="115"/>
      <c r="M675" s="114"/>
      <c r="N675" s="4"/>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c r="DK675" s="2"/>
      <c r="DL675" s="2"/>
      <c r="DM675" s="2"/>
    </row>
    <row r="676" spans="3:13" ht="30" customHeight="1">
      <c r="C676" s="72" t="s">
        <v>394</v>
      </c>
      <c r="D676" s="6" t="s">
        <v>332</v>
      </c>
      <c r="E676" s="7" t="s">
        <v>333</v>
      </c>
      <c r="F676" s="7" t="s">
        <v>334</v>
      </c>
      <c r="G676" s="106" t="s">
        <v>335</v>
      </c>
      <c r="H676" s="7" t="s">
        <v>336</v>
      </c>
      <c r="I676" s="7" t="s">
        <v>337</v>
      </c>
      <c r="J676" s="7" t="s">
        <v>338</v>
      </c>
      <c r="K676" s="7" t="s">
        <v>339</v>
      </c>
      <c r="L676" s="14" t="s">
        <v>340</v>
      </c>
      <c r="M676" s="7" t="s">
        <v>341</v>
      </c>
    </row>
    <row r="677" spans="2:14" s="2" customFormat="1" ht="55.5" customHeight="1">
      <c r="B677" s="33"/>
      <c r="C677" s="9" t="s">
        <v>343</v>
      </c>
      <c r="D677" s="8" t="s">
        <v>344</v>
      </c>
      <c r="E677" s="9" t="s">
        <v>345</v>
      </c>
      <c r="F677" s="9" t="s">
        <v>346</v>
      </c>
      <c r="G677" s="179" t="s">
        <v>342</v>
      </c>
      <c r="H677" s="10" t="s">
        <v>348</v>
      </c>
      <c r="I677" s="10" t="s">
        <v>349</v>
      </c>
      <c r="J677" s="10" t="s">
        <v>350</v>
      </c>
      <c r="K677" s="10" t="s">
        <v>351</v>
      </c>
      <c r="L677" s="11" t="s">
        <v>352</v>
      </c>
      <c r="M677" s="12" t="s">
        <v>353</v>
      </c>
      <c r="N677" s="4"/>
    </row>
    <row r="678" spans="1:117" s="38" customFormat="1" ht="96" customHeight="1">
      <c r="A678" s="2"/>
      <c r="B678" s="33" t="s">
        <v>355</v>
      </c>
      <c r="C678" s="71" t="s">
        <v>663</v>
      </c>
      <c r="D678" s="15"/>
      <c r="E678" s="15"/>
      <c r="F678" s="106" t="s">
        <v>366</v>
      </c>
      <c r="G678" s="106">
        <v>100</v>
      </c>
      <c r="H678" s="103"/>
      <c r="I678" s="110">
        <f aca="true" t="shared" si="28" ref="I678:I685">ROUND(G678*H678,2)</f>
        <v>0</v>
      </c>
      <c r="J678" s="106"/>
      <c r="K678" s="103">
        <f aca="true" t="shared" si="29" ref="K678:K685">ROUND(I678*J678,2)</f>
        <v>0</v>
      </c>
      <c r="L678" s="105">
        <f aca="true" t="shared" si="30" ref="L678:L685">ROUND(M678/G678,2)</f>
        <v>0</v>
      </c>
      <c r="M678" s="103">
        <f aca="true" t="shared" si="31" ref="M678:M685">ROUND(SUM(I678,K678),2)</f>
        <v>0</v>
      </c>
      <c r="N678" s="4"/>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c r="DK678" s="2"/>
      <c r="DL678" s="2"/>
      <c r="DM678" s="2"/>
    </row>
    <row r="679" spans="1:117" s="38" customFormat="1" ht="69.75" customHeight="1">
      <c r="A679" s="2"/>
      <c r="B679" s="33" t="s">
        <v>356</v>
      </c>
      <c r="C679" s="71" t="s">
        <v>664</v>
      </c>
      <c r="D679" s="15"/>
      <c r="E679" s="15"/>
      <c r="F679" s="106" t="s">
        <v>366</v>
      </c>
      <c r="G679" s="106">
        <v>150</v>
      </c>
      <c r="H679" s="103"/>
      <c r="I679" s="110">
        <f t="shared" si="28"/>
        <v>0</v>
      </c>
      <c r="J679" s="106"/>
      <c r="K679" s="103">
        <f t="shared" si="29"/>
        <v>0</v>
      </c>
      <c r="L679" s="105">
        <f t="shared" si="30"/>
        <v>0</v>
      </c>
      <c r="M679" s="103">
        <f t="shared" si="31"/>
        <v>0</v>
      </c>
      <c r="N679" s="4"/>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c r="DH679" s="2"/>
      <c r="DI679" s="2"/>
      <c r="DJ679" s="2"/>
      <c r="DK679" s="2"/>
      <c r="DL679" s="2"/>
      <c r="DM679" s="2"/>
    </row>
    <row r="680" spans="1:117" s="38" customFormat="1" ht="101.25" customHeight="1">
      <c r="A680" s="2"/>
      <c r="B680" s="33" t="s">
        <v>357</v>
      </c>
      <c r="C680" s="71" t="s">
        <v>665</v>
      </c>
      <c r="D680" s="15"/>
      <c r="E680" s="15"/>
      <c r="F680" s="106" t="s">
        <v>366</v>
      </c>
      <c r="G680" s="106">
        <v>25</v>
      </c>
      <c r="H680" s="103"/>
      <c r="I680" s="110">
        <f t="shared" si="28"/>
        <v>0</v>
      </c>
      <c r="J680" s="106"/>
      <c r="K680" s="103">
        <f t="shared" si="29"/>
        <v>0</v>
      </c>
      <c r="L680" s="105">
        <f t="shared" si="30"/>
        <v>0</v>
      </c>
      <c r="M680" s="103">
        <f t="shared" si="31"/>
        <v>0</v>
      </c>
      <c r="N680" s="4"/>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2"/>
      <c r="DF680" s="2"/>
      <c r="DG680" s="2"/>
      <c r="DH680" s="2"/>
      <c r="DI680" s="2"/>
      <c r="DJ680" s="2"/>
      <c r="DK680" s="2"/>
      <c r="DL680" s="2"/>
      <c r="DM680" s="2"/>
    </row>
    <row r="681" spans="1:117" s="38" customFormat="1" ht="92.25" customHeight="1">
      <c r="A681" s="2"/>
      <c r="B681" s="33" t="s">
        <v>358</v>
      </c>
      <c r="C681" s="71" t="s">
        <v>126</v>
      </c>
      <c r="D681" s="15"/>
      <c r="E681" s="15"/>
      <c r="F681" s="106" t="s">
        <v>366</v>
      </c>
      <c r="G681" s="106">
        <v>10</v>
      </c>
      <c r="H681" s="103"/>
      <c r="I681" s="110">
        <f t="shared" si="28"/>
        <v>0</v>
      </c>
      <c r="J681" s="106"/>
      <c r="K681" s="103">
        <f t="shared" si="29"/>
        <v>0</v>
      </c>
      <c r="L681" s="105">
        <f t="shared" si="30"/>
        <v>0</v>
      </c>
      <c r="M681" s="103">
        <f t="shared" si="31"/>
        <v>0</v>
      </c>
      <c r="N681" s="4"/>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2"/>
      <c r="DF681" s="2"/>
      <c r="DG681" s="2"/>
      <c r="DH681" s="2"/>
      <c r="DI681" s="2"/>
      <c r="DJ681" s="2"/>
      <c r="DK681" s="2"/>
      <c r="DL681" s="2"/>
      <c r="DM681" s="2"/>
    </row>
    <row r="682" spans="1:117" s="38" customFormat="1" ht="89.25" customHeight="1">
      <c r="A682" s="2"/>
      <c r="B682" s="33" t="s">
        <v>359</v>
      </c>
      <c r="C682" s="71" t="s">
        <v>274</v>
      </c>
      <c r="D682" s="15"/>
      <c r="E682" s="15"/>
      <c r="F682" s="106" t="s">
        <v>366</v>
      </c>
      <c r="G682" s="106">
        <v>140</v>
      </c>
      <c r="H682" s="103"/>
      <c r="I682" s="110">
        <f t="shared" si="28"/>
        <v>0</v>
      </c>
      <c r="J682" s="106"/>
      <c r="K682" s="103">
        <f t="shared" si="29"/>
        <v>0</v>
      </c>
      <c r="L682" s="105">
        <f t="shared" si="30"/>
        <v>0</v>
      </c>
      <c r="M682" s="103">
        <f t="shared" si="31"/>
        <v>0</v>
      </c>
      <c r="N682" s="4"/>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2"/>
      <c r="DC682" s="2"/>
      <c r="DD682" s="2"/>
      <c r="DE682" s="2"/>
      <c r="DF682" s="2"/>
      <c r="DG682" s="2"/>
      <c r="DH682" s="2"/>
      <c r="DI682" s="2"/>
      <c r="DJ682" s="2"/>
      <c r="DK682" s="2"/>
      <c r="DL682" s="2"/>
      <c r="DM682" s="2"/>
    </row>
    <row r="683" spans="1:117" s="38" customFormat="1" ht="87" customHeight="1">
      <c r="A683" s="2"/>
      <c r="B683" s="33" t="s">
        <v>360</v>
      </c>
      <c r="C683" s="71" t="s">
        <v>822</v>
      </c>
      <c r="D683" s="302"/>
      <c r="E683" s="15"/>
      <c r="F683" s="106" t="s">
        <v>366</v>
      </c>
      <c r="G683" s="106">
        <v>75</v>
      </c>
      <c r="H683" s="103"/>
      <c r="I683" s="110">
        <f t="shared" si="28"/>
        <v>0</v>
      </c>
      <c r="J683" s="106"/>
      <c r="K683" s="103">
        <f t="shared" si="29"/>
        <v>0</v>
      </c>
      <c r="L683" s="105">
        <f t="shared" si="30"/>
        <v>0</v>
      </c>
      <c r="M683" s="103">
        <f t="shared" si="31"/>
        <v>0</v>
      </c>
      <c r="N683" s="4"/>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c r="DH683" s="2"/>
      <c r="DI683" s="2"/>
      <c r="DJ683" s="2"/>
      <c r="DK683" s="2"/>
      <c r="DL683" s="2"/>
      <c r="DM683" s="2"/>
    </row>
    <row r="684" spans="1:117" s="38" customFormat="1" ht="80.25" customHeight="1">
      <c r="A684" s="2"/>
      <c r="B684" s="33" t="s">
        <v>361</v>
      </c>
      <c r="C684" s="74" t="s">
        <v>489</v>
      </c>
      <c r="D684" s="13"/>
      <c r="E684" s="13"/>
      <c r="F684" s="106" t="s">
        <v>366</v>
      </c>
      <c r="G684" s="106">
        <v>4400</v>
      </c>
      <c r="H684" s="103"/>
      <c r="I684" s="110">
        <f t="shared" si="28"/>
        <v>0</v>
      </c>
      <c r="J684" s="106"/>
      <c r="K684" s="103">
        <f t="shared" si="29"/>
        <v>0</v>
      </c>
      <c r="L684" s="105">
        <f t="shared" si="30"/>
        <v>0</v>
      </c>
      <c r="M684" s="103">
        <f t="shared" si="31"/>
        <v>0</v>
      </c>
      <c r="N684" s="4"/>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c r="DJ684" s="2"/>
      <c r="DK684" s="2"/>
      <c r="DL684" s="2"/>
      <c r="DM684" s="2"/>
    </row>
    <row r="685" spans="2:13" ht="102" customHeight="1">
      <c r="B685" s="33" t="s">
        <v>362</v>
      </c>
      <c r="C685" s="74" t="s">
        <v>724</v>
      </c>
      <c r="D685" s="13"/>
      <c r="E685" s="13"/>
      <c r="F685" s="106" t="s">
        <v>366</v>
      </c>
      <c r="G685" s="106">
        <v>30</v>
      </c>
      <c r="H685" s="103"/>
      <c r="I685" s="110">
        <f t="shared" si="28"/>
        <v>0</v>
      </c>
      <c r="J685" s="106"/>
      <c r="K685" s="103">
        <f t="shared" si="29"/>
        <v>0</v>
      </c>
      <c r="L685" s="105">
        <f t="shared" si="30"/>
        <v>0</v>
      </c>
      <c r="M685" s="103">
        <f t="shared" si="31"/>
        <v>0</v>
      </c>
    </row>
    <row r="686" spans="3:13" ht="25.5" customHeight="1">
      <c r="C686" s="73"/>
      <c r="D686" s="13"/>
      <c r="E686" s="13"/>
      <c r="F686" s="107"/>
      <c r="G686" s="111"/>
      <c r="H686" s="56" t="s">
        <v>836</v>
      </c>
      <c r="I686" s="103">
        <f>SUM(I678:I685)</f>
        <v>0</v>
      </c>
      <c r="J686" s="103"/>
      <c r="K686" s="103"/>
      <c r="L686" s="105"/>
      <c r="M686" s="103"/>
    </row>
    <row r="687" spans="3:13" ht="25.5" customHeight="1">
      <c r="C687" s="73"/>
      <c r="D687" s="13"/>
      <c r="E687" s="13"/>
      <c r="F687" s="107"/>
      <c r="G687" s="107"/>
      <c r="H687" s="108"/>
      <c r="I687" s="103"/>
      <c r="J687" s="103" t="s">
        <v>837</v>
      </c>
      <c r="K687" s="103">
        <f>SUM(K678:K686)</f>
        <v>0</v>
      </c>
      <c r="L687" s="105"/>
      <c r="M687" s="103"/>
    </row>
    <row r="688" spans="3:13" ht="30" customHeight="1">
      <c r="C688" s="73"/>
      <c r="D688" s="13"/>
      <c r="E688" s="13"/>
      <c r="F688" s="107"/>
      <c r="G688" s="107"/>
      <c r="H688" s="108"/>
      <c r="I688" s="103"/>
      <c r="J688" s="103"/>
      <c r="K688" s="103"/>
      <c r="L688" s="105" t="s">
        <v>838</v>
      </c>
      <c r="M688" s="103">
        <f>SUM(M678:M687)</f>
        <v>0</v>
      </c>
    </row>
    <row r="689" spans="1:117" s="38" customFormat="1" ht="30" customHeight="1">
      <c r="A689" s="2"/>
      <c r="B689" s="41"/>
      <c r="C689" s="79"/>
      <c r="D689" s="39"/>
      <c r="E689" s="39"/>
      <c r="F689" s="131"/>
      <c r="G689" s="131"/>
      <c r="H689" s="242"/>
      <c r="I689" s="114"/>
      <c r="J689" s="114"/>
      <c r="K689" s="114"/>
      <c r="L689" s="115"/>
      <c r="M689" s="114"/>
      <c r="N689" s="4"/>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c r="DK689" s="2"/>
      <c r="DL689" s="2"/>
      <c r="DM689" s="2"/>
    </row>
    <row r="690" spans="3:13" ht="30" customHeight="1">
      <c r="C690" s="72" t="s">
        <v>573</v>
      </c>
      <c r="D690" s="6" t="s">
        <v>332</v>
      </c>
      <c r="E690" s="7" t="s">
        <v>333</v>
      </c>
      <c r="F690" s="7" t="s">
        <v>334</v>
      </c>
      <c r="G690" s="106" t="s">
        <v>335</v>
      </c>
      <c r="H690" s="7" t="s">
        <v>336</v>
      </c>
      <c r="I690" s="7" t="s">
        <v>337</v>
      </c>
      <c r="J690" s="7" t="s">
        <v>338</v>
      </c>
      <c r="K690" s="7" t="s">
        <v>339</v>
      </c>
      <c r="L690" s="14" t="s">
        <v>340</v>
      </c>
      <c r="M690" s="7" t="s">
        <v>341</v>
      </c>
    </row>
    <row r="691" spans="2:14" s="2" customFormat="1" ht="55.5" customHeight="1">
      <c r="B691" s="33"/>
      <c r="C691" s="9" t="s">
        <v>343</v>
      </c>
      <c r="D691" s="8" t="s">
        <v>344</v>
      </c>
      <c r="E691" s="9" t="s">
        <v>345</v>
      </c>
      <c r="F691" s="9" t="s">
        <v>346</v>
      </c>
      <c r="G691" s="179" t="s">
        <v>342</v>
      </c>
      <c r="H691" s="10" t="s">
        <v>348</v>
      </c>
      <c r="I691" s="10" t="s">
        <v>349</v>
      </c>
      <c r="J691" s="10" t="s">
        <v>350</v>
      </c>
      <c r="K691" s="10" t="s">
        <v>351</v>
      </c>
      <c r="L691" s="11" t="s">
        <v>352</v>
      </c>
      <c r="M691" s="12" t="s">
        <v>353</v>
      </c>
      <c r="N691" s="4"/>
    </row>
    <row r="692" spans="2:13" ht="55.5" customHeight="1">
      <c r="B692" s="33" t="s">
        <v>355</v>
      </c>
      <c r="C692" s="71" t="s">
        <v>922</v>
      </c>
      <c r="D692" s="15"/>
      <c r="E692" s="15"/>
      <c r="F692" s="106" t="s">
        <v>366</v>
      </c>
      <c r="G692" s="106">
        <v>1110</v>
      </c>
      <c r="H692" s="103"/>
      <c r="I692" s="103">
        <f>ROUND(G692*H692,2)</f>
        <v>0</v>
      </c>
      <c r="J692" s="106"/>
      <c r="K692" s="103">
        <f>ROUND(I692*J692,2)</f>
        <v>0</v>
      </c>
      <c r="L692" s="105">
        <f>ROUND(M692/G692,2)</f>
        <v>0</v>
      </c>
      <c r="M692" s="103">
        <f>ROUND(SUM(I692,K692),2)</f>
        <v>0</v>
      </c>
    </row>
    <row r="693" spans="3:13" ht="25.5" customHeight="1">
      <c r="C693" s="73"/>
      <c r="D693" s="13"/>
      <c r="E693" s="13"/>
      <c r="F693" s="107"/>
      <c r="G693" s="107"/>
      <c r="H693" s="103" t="s">
        <v>836</v>
      </c>
      <c r="I693" s="103">
        <f>SUM(I692)</f>
        <v>0</v>
      </c>
      <c r="J693" s="103"/>
      <c r="K693" s="103"/>
      <c r="L693" s="105"/>
      <c r="M693" s="103"/>
    </row>
    <row r="694" spans="3:13" ht="25.5" customHeight="1">
      <c r="C694" s="73"/>
      <c r="D694" s="13"/>
      <c r="E694" s="13"/>
      <c r="F694" s="107"/>
      <c r="G694" s="107"/>
      <c r="H694" s="108"/>
      <c r="I694" s="103"/>
      <c r="J694" s="103" t="s">
        <v>837</v>
      </c>
      <c r="K694" s="103">
        <f>SUM(K692:K693)</f>
        <v>0</v>
      </c>
      <c r="L694" s="105"/>
      <c r="M694" s="103"/>
    </row>
    <row r="695" spans="3:13" ht="30" customHeight="1">
      <c r="C695" s="73"/>
      <c r="D695" s="13"/>
      <c r="E695" s="13"/>
      <c r="F695" s="107"/>
      <c r="G695" s="107"/>
      <c r="H695" s="108"/>
      <c r="I695" s="103"/>
      <c r="J695" s="103"/>
      <c r="K695" s="103"/>
      <c r="L695" s="105" t="s">
        <v>838</v>
      </c>
      <c r="M695" s="103">
        <f>SUM(M692:M694)</f>
        <v>0</v>
      </c>
    </row>
    <row r="696" spans="1:117" s="38" customFormat="1" ht="30" customHeight="1">
      <c r="A696" s="2"/>
      <c r="B696" s="41"/>
      <c r="C696" s="79"/>
      <c r="D696" s="39"/>
      <c r="E696" s="39"/>
      <c r="F696" s="131"/>
      <c r="G696" s="131"/>
      <c r="H696" s="242"/>
      <c r="I696" s="114"/>
      <c r="J696" s="114"/>
      <c r="K696" s="114"/>
      <c r="L696" s="115"/>
      <c r="M696" s="114"/>
      <c r="N696" s="4"/>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c r="DK696" s="2"/>
      <c r="DL696" s="2"/>
      <c r="DM696" s="2"/>
    </row>
    <row r="697" spans="3:13" ht="30" customHeight="1">
      <c r="C697" s="72" t="s">
        <v>574</v>
      </c>
      <c r="D697" s="6" t="s">
        <v>332</v>
      </c>
      <c r="E697" s="7" t="s">
        <v>333</v>
      </c>
      <c r="F697" s="7" t="s">
        <v>334</v>
      </c>
      <c r="G697" s="106" t="s">
        <v>335</v>
      </c>
      <c r="H697" s="7" t="s">
        <v>336</v>
      </c>
      <c r="I697" s="7" t="s">
        <v>337</v>
      </c>
      <c r="J697" s="7" t="s">
        <v>338</v>
      </c>
      <c r="K697" s="7" t="s">
        <v>339</v>
      </c>
      <c r="L697" s="14" t="s">
        <v>340</v>
      </c>
      <c r="M697" s="7" t="s">
        <v>341</v>
      </c>
    </row>
    <row r="698" spans="3:13" ht="55.5" customHeight="1">
      <c r="C698" s="9" t="s">
        <v>343</v>
      </c>
      <c r="D698" s="8" t="s">
        <v>344</v>
      </c>
      <c r="E698" s="9" t="s">
        <v>345</v>
      </c>
      <c r="F698" s="9" t="s">
        <v>346</v>
      </c>
      <c r="G698" s="179" t="s">
        <v>342</v>
      </c>
      <c r="H698" s="10" t="s">
        <v>348</v>
      </c>
      <c r="I698" s="10" t="s">
        <v>349</v>
      </c>
      <c r="J698" s="10" t="s">
        <v>350</v>
      </c>
      <c r="K698" s="10" t="s">
        <v>351</v>
      </c>
      <c r="L698" s="11" t="s">
        <v>352</v>
      </c>
      <c r="M698" s="12" t="s">
        <v>353</v>
      </c>
    </row>
    <row r="699" spans="2:13" ht="48.75" customHeight="1">
      <c r="B699" s="33" t="s">
        <v>355</v>
      </c>
      <c r="C699" s="80" t="s">
        <v>575</v>
      </c>
      <c r="D699" s="15"/>
      <c r="E699" s="15"/>
      <c r="F699" s="106" t="s">
        <v>366</v>
      </c>
      <c r="G699" s="106">
        <v>1270</v>
      </c>
      <c r="H699" s="103"/>
      <c r="I699" s="103">
        <f>ROUND(G699*H699,2)</f>
        <v>0</v>
      </c>
      <c r="J699" s="106"/>
      <c r="K699" s="103">
        <f>ROUND(I699*J699,2)</f>
        <v>0</v>
      </c>
      <c r="L699" s="105">
        <f>ROUND(M699/G699,2)</f>
        <v>0</v>
      </c>
      <c r="M699" s="103">
        <f>ROUND(SUM(I699,K699),2)</f>
        <v>0</v>
      </c>
    </row>
    <row r="700" spans="3:13" ht="36" customHeight="1">
      <c r="C700" s="73"/>
      <c r="D700" s="13"/>
      <c r="E700" s="13"/>
      <c r="F700" s="107"/>
      <c r="G700" s="107"/>
      <c r="H700" s="103" t="s">
        <v>836</v>
      </c>
      <c r="I700" s="103">
        <f>SUM(I699)</f>
        <v>0</v>
      </c>
      <c r="J700" s="103"/>
      <c r="K700" s="103"/>
      <c r="L700" s="105"/>
      <c r="M700" s="103"/>
    </row>
    <row r="701" spans="3:13" ht="25.5" customHeight="1">
      <c r="C701" s="73"/>
      <c r="D701" s="13"/>
      <c r="E701" s="13"/>
      <c r="F701" s="107"/>
      <c r="G701" s="107"/>
      <c r="H701" s="108"/>
      <c r="I701" s="103"/>
      <c r="J701" s="103" t="s">
        <v>837</v>
      </c>
      <c r="K701" s="103">
        <f>SUM(K699:K700)</f>
        <v>0</v>
      </c>
      <c r="L701" s="105"/>
      <c r="M701" s="103"/>
    </row>
    <row r="702" spans="3:13" ht="30" customHeight="1">
      <c r="C702" s="73"/>
      <c r="D702" s="13"/>
      <c r="E702" s="13"/>
      <c r="F702" s="107"/>
      <c r="G702" s="107"/>
      <c r="H702" s="108"/>
      <c r="I702" s="103"/>
      <c r="J702" s="103"/>
      <c r="K702" s="103"/>
      <c r="L702" s="105" t="s">
        <v>838</v>
      </c>
      <c r="M702" s="103">
        <f>SUM(M699:M701)</f>
        <v>0</v>
      </c>
    </row>
    <row r="703" spans="1:117" s="38" customFormat="1" ht="30" customHeight="1">
      <c r="A703" s="2"/>
      <c r="B703" s="41"/>
      <c r="C703" s="79"/>
      <c r="D703" s="39"/>
      <c r="E703" s="39"/>
      <c r="F703" s="131"/>
      <c r="G703" s="131"/>
      <c r="H703" s="242"/>
      <c r="I703" s="114"/>
      <c r="J703" s="114"/>
      <c r="K703" s="114"/>
      <c r="L703" s="115"/>
      <c r="M703" s="114"/>
      <c r="N703" s="4"/>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c r="DK703" s="2"/>
      <c r="DL703" s="2"/>
      <c r="DM703" s="2"/>
    </row>
    <row r="704" spans="3:13" ht="30" customHeight="1">
      <c r="C704" s="72" t="s">
        <v>648</v>
      </c>
      <c r="D704" s="6" t="s">
        <v>332</v>
      </c>
      <c r="E704" s="7" t="s">
        <v>333</v>
      </c>
      <c r="F704" s="7" t="s">
        <v>334</v>
      </c>
      <c r="G704" s="106" t="s">
        <v>335</v>
      </c>
      <c r="H704" s="7" t="s">
        <v>336</v>
      </c>
      <c r="I704" s="7" t="s">
        <v>337</v>
      </c>
      <c r="J704" s="7" t="s">
        <v>338</v>
      </c>
      <c r="K704" s="7" t="s">
        <v>339</v>
      </c>
      <c r="L704" s="14" t="s">
        <v>340</v>
      </c>
      <c r="M704" s="7" t="s">
        <v>341</v>
      </c>
    </row>
    <row r="705" spans="3:13" ht="55.5" customHeight="1">
      <c r="C705" s="9" t="s">
        <v>343</v>
      </c>
      <c r="D705" s="8" t="s">
        <v>344</v>
      </c>
      <c r="E705" s="9" t="s">
        <v>345</v>
      </c>
      <c r="F705" s="9" t="s">
        <v>346</v>
      </c>
      <c r="G705" s="179" t="s">
        <v>342</v>
      </c>
      <c r="H705" s="10" t="s">
        <v>348</v>
      </c>
      <c r="I705" s="10" t="s">
        <v>349</v>
      </c>
      <c r="J705" s="10" t="s">
        <v>350</v>
      </c>
      <c r="K705" s="10" t="s">
        <v>351</v>
      </c>
      <c r="L705" s="11" t="s">
        <v>352</v>
      </c>
      <c r="M705" s="12" t="s">
        <v>353</v>
      </c>
    </row>
    <row r="706" spans="2:13" ht="59.25" customHeight="1">
      <c r="B706" s="33" t="s">
        <v>355</v>
      </c>
      <c r="C706" s="71" t="s">
        <v>490</v>
      </c>
      <c r="D706" s="15"/>
      <c r="E706" s="15"/>
      <c r="F706" s="106" t="s">
        <v>366</v>
      </c>
      <c r="G706" s="106">
        <v>245</v>
      </c>
      <c r="H706" s="103"/>
      <c r="I706" s="110">
        <f>ROUND(G706*H706,2)</f>
        <v>0</v>
      </c>
      <c r="J706" s="106"/>
      <c r="K706" s="103">
        <f>ROUND(I706*J706,2)</f>
        <v>0</v>
      </c>
      <c r="L706" s="105">
        <f>ROUND(M706/G706,2)</f>
        <v>0</v>
      </c>
      <c r="M706" s="103">
        <f>ROUND(SUM(I706,K706),2)</f>
        <v>0</v>
      </c>
    </row>
    <row r="707" spans="2:13" ht="53.25" customHeight="1">
      <c r="B707" s="33" t="s">
        <v>356</v>
      </c>
      <c r="C707" s="71" t="s">
        <v>817</v>
      </c>
      <c r="D707" s="15"/>
      <c r="E707" s="15"/>
      <c r="F707" s="106" t="s">
        <v>366</v>
      </c>
      <c r="G707" s="106">
        <v>40</v>
      </c>
      <c r="H707" s="103"/>
      <c r="I707" s="110">
        <f>ROUND(G707*H707,2)</f>
        <v>0</v>
      </c>
      <c r="J707" s="106"/>
      <c r="K707" s="103">
        <f>ROUND(I707*J707,2)</f>
        <v>0</v>
      </c>
      <c r="L707" s="105">
        <f>ROUND(M707/G707,2)</f>
        <v>0</v>
      </c>
      <c r="M707" s="103">
        <f>ROUND(SUM(I707,K707),2)</f>
        <v>0</v>
      </c>
    </row>
    <row r="708" spans="2:13" ht="43.5" customHeight="1">
      <c r="B708" s="33" t="s">
        <v>357</v>
      </c>
      <c r="C708" s="71" t="s">
        <v>818</v>
      </c>
      <c r="D708" s="15"/>
      <c r="E708" s="15"/>
      <c r="F708" s="106" t="s">
        <v>366</v>
      </c>
      <c r="G708" s="106">
        <v>40</v>
      </c>
      <c r="H708" s="103"/>
      <c r="I708" s="110">
        <f>ROUND(G708*H708,2)</f>
        <v>0</v>
      </c>
      <c r="J708" s="106"/>
      <c r="K708" s="103">
        <f>ROUND(I708*J708,2)</f>
        <v>0</v>
      </c>
      <c r="L708" s="105">
        <f>ROUND(M708/G708,2)</f>
        <v>0</v>
      </c>
      <c r="M708" s="103">
        <f>ROUND(SUM(I708,K708),2)</f>
        <v>0</v>
      </c>
    </row>
    <row r="709" spans="3:13" ht="25.5" customHeight="1">
      <c r="C709" s="73"/>
      <c r="D709" s="13"/>
      <c r="E709" s="13"/>
      <c r="F709" s="107"/>
      <c r="G709" s="111"/>
      <c r="H709" s="56" t="s">
        <v>836</v>
      </c>
      <c r="I709" s="103">
        <f>SUM(I706:I708)</f>
        <v>0</v>
      </c>
      <c r="J709" s="103"/>
      <c r="K709" s="103"/>
      <c r="L709" s="105"/>
      <c r="M709" s="103"/>
    </row>
    <row r="710" spans="3:13" ht="25.5" customHeight="1">
      <c r="C710" s="73"/>
      <c r="D710" s="13"/>
      <c r="E710" s="13"/>
      <c r="F710" s="107"/>
      <c r="G710" s="107"/>
      <c r="H710" s="108"/>
      <c r="I710" s="103"/>
      <c r="J710" s="103" t="s">
        <v>837</v>
      </c>
      <c r="K710" s="103">
        <f>SUM(K706:K709)</f>
        <v>0</v>
      </c>
      <c r="L710" s="105"/>
      <c r="M710" s="103"/>
    </row>
    <row r="711" spans="3:13" ht="30" customHeight="1">
      <c r="C711" s="73"/>
      <c r="D711" s="13"/>
      <c r="E711" s="13"/>
      <c r="F711" s="107"/>
      <c r="G711" s="107"/>
      <c r="H711" s="108"/>
      <c r="I711" s="103"/>
      <c r="J711" s="103"/>
      <c r="K711" s="103"/>
      <c r="L711" s="105" t="s">
        <v>838</v>
      </c>
      <c r="M711" s="103">
        <f>SUM(M706:M710)</f>
        <v>0</v>
      </c>
    </row>
    <row r="712" spans="1:117" s="38" customFormat="1" ht="30" customHeight="1">
      <c r="A712" s="2"/>
      <c r="B712" s="41"/>
      <c r="C712" s="79"/>
      <c r="D712" s="39"/>
      <c r="E712" s="39"/>
      <c r="F712" s="131"/>
      <c r="G712" s="131"/>
      <c r="H712" s="242"/>
      <c r="I712" s="114"/>
      <c r="J712" s="114"/>
      <c r="K712" s="114"/>
      <c r="L712" s="115"/>
      <c r="M712" s="114"/>
      <c r="N712" s="4"/>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2"/>
      <c r="DC712" s="2"/>
      <c r="DD712" s="2"/>
      <c r="DE712" s="2"/>
      <c r="DF712" s="2"/>
      <c r="DG712" s="2"/>
      <c r="DH712" s="2"/>
      <c r="DI712" s="2"/>
      <c r="DJ712" s="2"/>
      <c r="DK712" s="2"/>
      <c r="DL712" s="2"/>
      <c r="DM712" s="2"/>
    </row>
    <row r="713" spans="3:13" ht="30" customHeight="1">
      <c r="C713" s="72" t="s">
        <v>717</v>
      </c>
      <c r="D713" s="6" t="s">
        <v>332</v>
      </c>
      <c r="E713" s="7" t="s">
        <v>333</v>
      </c>
      <c r="F713" s="7" t="s">
        <v>334</v>
      </c>
      <c r="G713" s="106" t="s">
        <v>335</v>
      </c>
      <c r="H713" s="7" t="s">
        <v>336</v>
      </c>
      <c r="I713" s="7" t="s">
        <v>337</v>
      </c>
      <c r="J713" s="7" t="s">
        <v>338</v>
      </c>
      <c r="K713" s="7" t="s">
        <v>339</v>
      </c>
      <c r="L713" s="14" t="s">
        <v>340</v>
      </c>
      <c r="M713" s="7" t="s">
        <v>341</v>
      </c>
    </row>
    <row r="714" spans="3:13" ht="55.5" customHeight="1">
      <c r="C714" s="9" t="s">
        <v>343</v>
      </c>
      <c r="D714" s="8" t="s">
        <v>344</v>
      </c>
      <c r="E714" s="9" t="s">
        <v>345</v>
      </c>
      <c r="F714" s="9" t="s">
        <v>346</v>
      </c>
      <c r="G714" s="179" t="s">
        <v>342</v>
      </c>
      <c r="H714" s="10" t="s">
        <v>348</v>
      </c>
      <c r="I714" s="10" t="s">
        <v>349</v>
      </c>
      <c r="J714" s="10" t="s">
        <v>350</v>
      </c>
      <c r="K714" s="10" t="s">
        <v>351</v>
      </c>
      <c r="L714" s="11" t="s">
        <v>352</v>
      </c>
      <c r="M714" s="12" t="s">
        <v>353</v>
      </c>
    </row>
    <row r="715" spans="2:13" ht="90.75" customHeight="1">
      <c r="B715" s="33" t="s">
        <v>355</v>
      </c>
      <c r="C715" s="71" t="s">
        <v>491</v>
      </c>
      <c r="D715" s="182"/>
      <c r="E715" s="182"/>
      <c r="F715" s="106" t="s">
        <v>718</v>
      </c>
      <c r="G715" s="109">
        <v>600</v>
      </c>
      <c r="H715" s="55"/>
      <c r="I715" s="110">
        <f>ROUND(G715*H715,2)</f>
        <v>0</v>
      </c>
      <c r="J715" s="106"/>
      <c r="K715" s="103">
        <f>ROUND(I715*J715,2)</f>
        <v>0</v>
      </c>
      <c r="L715" s="105">
        <f>ROUND(M715/G715,2)</f>
        <v>0</v>
      </c>
      <c r="M715" s="103">
        <f>ROUND(SUM(I715,K715),2)</f>
        <v>0</v>
      </c>
    </row>
    <row r="716" spans="3:13" ht="82.5" customHeight="1">
      <c r="C716" s="206" t="s">
        <v>819</v>
      </c>
      <c r="D716" s="207"/>
      <c r="E716" s="207"/>
      <c r="F716" s="106"/>
      <c r="G716" s="118"/>
      <c r="H716" s="118"/>
      <c r="I716" s="103"/>
      <c r="J716" s="106"/>
      <c r="K716" s="103"/>
      <c r="L716" s="105"/>
      <c r="M716" s="103"/>
    </row>
    <row r="717" spans="3:13" ht="25.5" customHeight="1">
      <c r="C717" s="73"/>
      <c r="D717" s="13"/>
      <c r="E717" s="13"/>
      <c r="F717" s="107"/>
      <c r="G717" s="107"/>
      <c r="H717" s="103" t="s">
        <v>836</v>
      </c>
      <c r="I717" s="103">
        <f>SUM(I715:I716)</f>
        <v>0</v>
      </c>
      <c r="J717" s="103"/>
      <c r="K717" s="103"/>
      <c r="L717" s="105"/>
      <c r="M717" s="103"/>
    </row>
    <row r="718" spans="3:13" ht="25.5" customHeight="1">
      <c r="C718" s="73"/>
      <c r="D718" s="13"/>
      <c r="E718" s="13"/>
      <c r="F718" s="107"/>
      <c r="G718" s="107"/>
      <c r="H718" s="108"/>
      <c r="I718" s="103"/>
      <c r="J718" s="103" t="s">
        <v>837</v>
      </c>
      <c r="K718" s="103">
        <f>SUM(K715:K717)</f>
        <v>0</v>
      </c>
      <c r="L718" s="105"/>
      <c r="M718" s="103"/>
    </row>
    <row r="719" spans="3:13" ht="30" customHeight="1">
      <c r="C719" s="73"/>
      <c r="D719" s="13"/>
      <c r="E719" s="13"/>
      <c r="F719" s="107"/>
      <c r="G719" s="107"/>
      <c r="H719" s="108"/>
      <c r="I719" s="103"/>
      <c r="J719" s="103"/>
      <c r="K719" s="103"/>
      <c r="L719" s="105" t="s">
        <v>838</v>
      </c>
      <c r="M719" s="103">
        <f>SUM(M715:M718)</f>
        <v>0</v>
      </c>
    </row>
    <row r="720" spans="1:117" s="38" customFormat="1" ht="30" customHeight="1">
      <c r="A720" s="2"/>
      <c r="B720" s="41"/>
      <c r="C720" s="79"/>
      <c r="D720" s="39"/>
      <c r="E720" s="39"/>
      <c r="F720" s="131"/>
      <c r="G720" s="131"/>
      <c r="H720" s="242"/>
      <c r="I720" s="114"/>
      <c r="J720" s="114"/>
      <c r="K720" s="114"/>
      <c r="L720" s="115"/>
      <c r="M720" s="114"/>
      <c r="N720" s="4"/>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c r="CF720" s="2"/>
      <c r="CG720" s="2"/>
      <c r="CH720" s="2"/>
      <c r="CI720" s="2"/>
      <c r="CJ720" s="2"/>
      <c r="CK720" s="2"/>
      <c r="CL720" s="2"/>
      <c r="CM720" s="2"/>
      <c r="CN720" s="2"/>
      <c r="CO720" s="2"/>
      <c r="CP720" s="2"/>
      <c r="CQ720" s="2"/>
      <c r="CR720" s="2"/>
      <c r="CS720" s="2"/>
      <c r="CT720" s="2"/>
      <c r="CU720" s="2"/>
      <c r="CV720" s="2"/>
      <c r="CW720" s="2"/>
      <c r="CX720" s="2"/>
      <c r="CY720" s="2"/>
      <c r="CZ720" s="2"/>
      <c r="DA720" s="2"/>
      <c r="DB720" s="2"/>
      <c r="DC720" s="2"/>
      <c r="DD720" s="2"/>
      <c r="DE720" s="2"/>
      <c r="DF720" s="2"/>
      <c r="DG720" s="2"/>
      <c r="DH720" s="2"/>
      <c r="DI720" s="2"/>
      <c r="DJ720" s="2"/>
      <c r="DK720" s="2"/>
      <c r="DL720" s="2"/>
      <c r="DM720" s="2"/>
    </row>
    <row r="721" spans="3:13" ht="30" customHeight="1">
      <c r="C721" s="72" t="s">
        <v>719</v>
      </c>
      <c r="D721" s="6" t="s">
        <v>332</v>
      </c>
      <c r="E721" s="7" t="s">
        <v>333</v>
      </c>
      <c r="F721" s="7" t="s">
        <v>334</v>
      </c>
      <c r="G721" s="106" t="s">
        <v>335</v>
      </c>
      <c r="H721" s="7" t="s">
        <v>336</v>
      </c>
      <c r="I721" s="7" t="s">
        <v>337</v>
      </c>
      <c r="J721" s="7" t="s">
        <v>338</v>
      </c>
      <c r="K721" s="7" t="s">
        <v>339</v>
      </c>
      <c r="L721" s="14" t="s">
        <v>340</v>
      </c>
      <c r="M721" s="7" t="s">
        <v>341</v>
      </c>
    </row>
    <row r="722" spans="3:13" ht="55.5" customHeight="1">
      <c r="C722" s="9" t="s">
        <v>343</v>
      </c>
      <c r="D722" s="8" t="s">
        <v>344</v>
      </c>
      <c r="E722" s="9" t="s">
        <v>345</v>
      </c>
      <c r="F722" s="9" t="s">
        <v>346</v>
      </c>
      <c r="G722" s="179" t="s">
        <v>342</v>
      </c>
      <c r="H722" s="10" t="s">
        <v>348</v>
      </c>
      <c r="I722" s="10" t="s">
        <v>349</v>
      </c>
      <c r="J722" s="10" t="s">
        <v>350</v>
      </c>
      <c r="K722" s="10" t="s">
        <v>351</v>
      </c>
      <c r="L722" s="11" t="s">
        <v>352</v>
      </c>
      <c r="M722" s="12" t="s">
        <v>353</v>
      </c>
    </row>
    <row r="723" spans="2:13" ht="103.5" customHeight="1">
      <c r="B723" s="33" t="s">
        <v>355</v>
      </c>
      <c r="C723" s="71" t="s">
        <v>153</v>
      </c>
      <c r="D723" s="15"/>
      <c r="E723" s="15"/>
      <c r="F723" s="106" t="s">
        <v>366</v>
      </c>
      <c r="G723" s="106">
        <v>60</v>
      </c>
      <c r="H723" s="103"/>
      <c r="I723" s="110">
        <f>ROUND(G723*H723,2)</f>
        <v>0</v>
      </c>
      <c r="J723" s="106"/>
      <c r="K723" s="103">
        <f>ROUND(I723*J723,2)</f>
        <v>0</v>
      </c>
      <c r="L723" s="105">
        <f>ROUND(M723/G723,2)</f>
        <v>0</v>
      </c>
      <c r="M723" s="103">
        <f>ROUND(SUM(I723,K723),2)</f>
        <v>0</v>
      </c>
    </row>
    <row r="724" spans="2:13" ht="68.25" customHeight="1">
      <c r="B724" s="33" t="s">
        <v>356</v>
      </c>
      <c r="C724" s="71" t="s">
        <v>154</v>
      </c>
      <c r="D724" s="15"/>
      <c r="E724" s="15"/>
      <c r="F724" s="106" t="s">
        <v>718</v>
      </c>
      <c r="G724" s="106">
        <v>400</v>
      </c>
      <c r="H724" s="103"/>
      <c r="I724" s="110">
        <f>ROUND(G724*H724,2)</f>
        <v>0</v>
      </c>
      <c r="J724" s="106"/>
      <c r="K724" s="103">
        <f>ROUND(I724*J724,2)</f>
        <v>0</v>
      </c>
      <c r="L724" s="105">
        <f>ROUND(M724/G724,2)</f>
        <v>0</v>
      </c>
      <c r="M724" s="103">
        <f>ROUND(SUM(I724,K724),2)</f>
        <v>0</v>
      </c>
    </row>
    <row r="725" spans="3:13" ht="74.25" customHeight="1">
      <c r="C725" s="206" t="s">
        <v>820</v>
      </c>
      <c r="D725" s="207"/>
      <c r="E725" s="207"/>
      <c r="F725" s="106"/>
      <c r="G725" s="118"/>
      <c r="H725" s="118"/>
      <c r="I725" s="103"/>
      <c r="J725" s="106"/>
      <c r="K725" s="103"/>
      <c r="L725" s="105"/>
      <c r="M725" s="103"/>
    </row>
    <row r="726" spans="3:13" ht="25.5" customHeight="1">
      <c r="C726" s="73"/>
      <c r="D726" s="13"/>
      <c r="E726" s="13"/>
      <c r="F726" s="107"/>
      <c r="G726" s="107"/>
      <c r="H726" s="103" t="s">
        <v>836</v>
      </c>
      <c r="I726" s="103">
        <f>SUM(I723:I725)</f>
        <v>0</v>
      </c>
      <c r="J726" s="103"/>
      <c r="K726" s="103"/>
      <c r="L726" s="105"/>
      <c r="M726" s="103"/>
    </row>
    <row r="727" spans="3:13" ht="25.5" customHeight="1">
      <c r="C727" s="73"/>
      <c r="D727" s="13"/>
      <c r="E727" s="13"/>
      <c r="F727" s="107"/>
      <c r="G727" s="107"/>
      <c r="H727" s="108"/>
      <c r="I727" s="103"/>
      <c r="J727" s="103" t="s">
        <v>837</v>
      </c>
      <c r="K727" s="103">
        <f>SUM(K723:K726)</f>
        <v>0</v>
      </c>
      <c r="L727" s="105"/>
      <c r="M727" s="103"/>
    </row>
    <row r="728" spans="3:13" ht="30" customHeight="1">
      <c r="C728" s="73"/>
      <c r="D728" s="13"/>
      <c r="E728" s="13"/>
      <c r="F728" s="107"/>
      <c r="G728" s="107"/>
      <c r="H728" s="108"/>
      <c r="I728" s="103"/>
      <c r="J728" s="103"/>
      <c r="K728" s="103"/>
      <c r="L728" s="105" t="s">
        <v>838</v>
      </c>
      <c r="M728" s="103">
        <f>SUM(M723:M727)</f>
        <v>0</v>
      </c>
    </row>
    <row r="729" spans="1:117" s="38" customFormat="1" ht="30" customHeight="1">
      <c r="A729" s="2"/>
      <c r="B729" s="41"/>
      <c r="C729" s="79"/>
      <c r="D729" s="39"/>
      <c r="E729" s="39"/>
      <c r="F729" s="131"/>
      <c r="G729" s="131"/>
      <c r="H729" s="242"/>
      <c r="I729" s="114"/>
      <c r="J729" s="114"/>
      <c r="K729" s="114"/>
      <c r="L729" s="115"/>
      <c r="M729" s="114"/>
      <c r="N729" s="4"/>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c r="CC729" s="2"/>
      <c r="CD729" s="2"/>
      <c r="CE729" s="2"/>
      <c r="CF729" s="2"/>
      <c r="CG729" s="2"/>
      <c r="CH729" s="2"/>
      <c r="CI729" s="2"/>
      <c r="CJ729" s="2"/>
      <c r="CK729" s="2"/>
      <c r="CL729" s="2"/>
      <c r="CM729" s="2"/>
      <c r="CN729" s="2"/>
      <c r="CO729" s="2"/>
      <c r="CP729" s="2"/>
      <c r="CQ729" s="2"/>
      <c r="CR729" s="2"/>
      <c r="CS729" s="2"/>
      <c r="CT729" s="2"/>
      <c r="CU729" s="2"/>
      <c r="CV729" s="2"/>
      <c r="CW729" s="2"/>
      <c r="CX729" s="2"/>
      <c r="CY729" s="2"/>
      <c r="CZ729" s="2"/>
      <c r="DA729" s="2"/>
      <c r="DB729" s="2"/>
      <c r="DC729" s="2"/>
      <c r="DD729" s="2"/>
      <c r="DE729" s="2"/>
      <c r="DF729" s="2"/>
      <c r="DG729" s="2"/>
      <c r="DH729" s="2"/>
      <c r="DI729" s="2"/>
      <c r="DJ729" s="2"/>
      <c r="DK729" s="2"/>
      <c r="DL729" s="2"/>
      <c r="DM729" s="2"/>
    </row>
    <row r="730" spans="3:13" ht="30" customHeight="1">
      <c r="C730" s="72" t="s">
        <v>434</v>
      </c>
      <c r="D730" s="6" t="s">
        <v>332</v>
      </c>
      <c r="E730" s="7" t="s">
        <v>333</v>
      </c>
      <c r="F730" s="7" t="s">
        <v>334</v>
      </c>
      <c r="G730" s="106" t="s">
        <v>335</v>
      </c>
      <c r="H730" s="7" t="s">
        <v>336</v>
      </c>
      <c r="I730" s="7" t="s">
        <v>337</v>
      </c>
      <c r="J730" s="7" t="s">
        <v>338</v>
      </c>
      <c r="K730" s="7" t="s">
        <v>339</v>
      </c>
      <c r="L730" s="14" t="s">
        <v>340</v>
      </c>
      <c r="M730" s="7" t="s">
        <v>341</v>
      </c>
    </row>
    <row r="731" spans="3:13" ht="69" customHeight="1">
      <c r="C731" s="9" t="s">
        <v>343</v>
      </c>
      <c r="D731" s="8" t="s">
        <v>344</v>
      </c>
      <c r="E731" s="9" t="s">
        <v>345</v>
      </c>
      <c r="F731" s="9" t="s">
        <v>346</v>
      </c>
      <c r="G731" s="179" t="s">
        <v>342</v>
      </c>
      <c r="H731" s="10" t="s">
        <v>348</v>
      </c>
      <c r="I731" s="10" t="s">
        <v>349</v>
      </c>
      <c r="J731" s="10" t="s">
        <v>350</v>
      </c>
      <c r="K731" s="10" t="s">
        <v>351</v>
      </c>
      <c r="L731" s="11" t="s">
        <v>352</v>
      </c>
      <c r="M731" s="12" t="s">
        <v>353</v>
      </c>
    </row>
    <row r="732" spans="2:13" ht="83.25" customHeight="1">
      <c r="B732" s="33" t="s">
        <v>355</v>
      </c>
      <c r="C732" s="71" t="s">
        <v>155</v>
      </c>
      <c r="D732" s="15"/>
      <c r="E732" s="15"/>
      <c r="F732" s="106" t="s">
        <v>366</v>
      </c>
      <c r="G732" s="106">
        <v>890</v>
      </c>
      <c r="H732" s="103"/>
      <c r="I732" s="103">
        <f>ROUND(G732*H732,2)</f>
        <v>0</v>
      </c>
      <c r="J732" s="106"/>
      <c r="K732" s="103">
        <f>ROUND(I732*J732,2)</f>
        <v>0</v>
      </c>
      <c r="L732" s="105">
        <f>ROUND(M732/G732,2)</f>
        <v>0</v>
      </c>
      <c r="M732" s="103">
        <f>ROUND(SUM(I732,K732),2)</f>
        <v>0</v>
      </c>
    </row>
    <row r="733" spans="2:13" ht="92.25" customHeight="1">
      <c r="B733" s="33" t="s">
        <v>356</v>
      </c>
      <c r="C733" s="71" t="s">
        <v>156</v>
      </c>
      <c r="D733" s="15"/>
      <c r="E733" s="15"/>
      <c r="F733" s="106" t="s">
        <v>366</v>
      </c>
      <c r="G733" s="106">
        <v>650</v>
      </c>
      <c r="H733" s="103"/>
      <c r="I733" s="103">
        <f>ROUND(G733*H733,2)</f>
        <v>0</v>
      </c>
      <c r="J733" s="106"/>
      <c r="K733" s="103">
        <f>ROUND(I733*J733,2)</f>
        <v>0</v>
      </c>
      <c r="L733" s="105">
        <f>ROUND(M733/G733,2)</f>
        <v>0</v>
      </c>
      <c r="M733" s="103">
        <f>ROUND(SUM(I733,K733),2)</f>
        <v>0</v>
      </c>
    </row>
    <row r="734" spans="2:13" ht="117" customHeight="1">
      <c r="B734" s="33" t="s">
        <v>357</v>
      </c>
      <c r="C734" s="71" t="s">
        <v>157</v>
      </c>
      <c r="D734" s="15"/>
      <c r="E734" s="15"/>
      <c r="F734" s="106" t="s">
        <v>366</v>
      </c>
      <c r="G734" s="106">
        <v>840</v>
      </c>
      <c r="H734" s="103"/>
      <c r="I734" s="103">
        <f>ROUND(G734*H734,2)</f>
        <v>0</v>
      </c>
      <c r="J734" s="106"/>
      <c r="K734" s="103">
        <f>ROUND(I734*J734,2)</f>
        <v>0</v>
      </c>
      <c r="L734" s="105">
        <f>ROUND(M734/G734,2)</f>
        <v>0</v>
      </c>
      <c r="M734" s="103">
        <f>ROUND(SUM(I734,K734),2)</f>
        <v>0</v>
      </c>
    </row>
    <row r="735" spans="3:13" ht="25.5" customHeight="1">
      <c r="C735" s="73"/>
      <c r="D735" s="13"/>
      <c r="E735" s="13"/>
      <c r="F735" s="107"/>
      <c r="G735" s="107"/>
      <c r="H735" s="103" t="s">
        <v>836</v>
      </c>
      <c r="I735" s="103">
        <f>SUM(I732:I734)</f>
        <v>0</v>
      </c>
      <c r="J735" s="103"/>
      <c r="K735" s="103"/>
      <c r="L735" s="105"/>
      <c r="M735" s="103"/>
    </row>
    <row r="736" spans="3:13" ht="25.5" customHeight="1">
      <c r="C736" s="73"/>
      <c r="D736" s="13"/>
      <c r="E736" s="13"/>
      <c r="F736" s="107"/>
      <c r="G736" s="107"/>
      <c r="H736" s="108"/>
      <c r="I736" s="103"/>
      <c r="J736" s="103" t="s">
        <v>837</v>
      </c>
      <c r="K736" s="103">
        <f>SUM(K732:K735)</f>
        <v>0</v>
      </c>
      <c r="L736" s="105"/>
      <c r="M736" s="103"/>
    </row>
    <row r="737" spans="3:13" ht="30" customHeight="1">
      <c r="C737" s="73"/>
      <c r="D737" s="13"/>
      <c r="E737" s="13"/>
      <c r="F737" s="107"/>
      <c r="G737" s="107"/>
      <c r="H737" s="108"/>
      <c r="I737" s="103"/>
      <c r="J737" s="103"/>
      <c r="K737" s="103"/>
      <c r="L737" s="105" t="s">
        <v>838</v>
      </c>
      <c r="M737" s="103">
        <f>SUM(M732:M736)</f>
        <v>0</v>
      </c>
    </row>
    <row r="738" spans="1:117" s="38" customFormat="1" ht="30" customHeight="1">
      <c r="A738" s="2"/>
      <c r="B738" s="41"/>
      <c r="C738" s="79"/>
      <c r="D738" s="39"/>
      <c r="E738" s="39"/>
      <c r="F738" s="131"/>
      <c r="G738" s="131"/>
      <c r="H738" s="242"/>
      <c r="I738" s="114"/>
      <c r="J738" s="114"/>
      <c r="K738" s="114"/>
      <c r="L738" s="115"/>
      <c r="M738" s="114"/>
      <c r="N738" s="4"/>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c r="CF738" s="2"/>
      <c r="CG738" s="2"/>
      <c r="CH738" s="2"/>
      <c r="CI738" s="2"/>
      <c r="CJ738" s="2"/>
      <c r="CK738" s="2"/>
      <c r="CL738" s="2"/>
      <c r="CM738" s="2"/>
      <c r="CN738" s="2"/>
      <c r="CO738" s="2"/>
      <c r="CP738" s="2"/>
      <c r="CQ738" s="2"/>
      <c r="CR738" s="2"/>
      <c r="CS738" s="2"/>
      <c r="CT738" s="2"/>
      <c r="CU738" s="2"/>
      <c r="CV738" s="2"/>
      <c r="CW738" s="2"/>
      <c r="CX738" s="2"/>
      <c r="CY738" s="2"/>
      <c r="CZ738" s="2"/>
      <c r="DA738" s="2"/>
      <c r="DB738" s="2"/>
      <c r="DC738" s="2"/>
      <c r="DD738" s="2"/>
      <c r="DE738" s="2"/>
      <c r="DF738" s="2"/>
      <c r="DG738" s="2"/>
      <c r="DH738" s="2"/>
      <c r="DI738" s="2"/>
      <c r="DJ738" s="2"/>
      <c r="DK738" s="2"/>
      <c r="DL738" s="2"/>
      <c r="DM738" s="2"/>
    </row>
    <row r="739" spans="3:13" ht="30" customHeight="1">
      <c r="C739" s="72" t="s">
        <v>841</v>
      </c>
      <c r="D739" s="6" t="s">
        <v>332</v>
      </c>
      <c r="E739" s="7" t="s">
        <v>333</v>
      </c>
      <c r="F739" s="7" t="s">
        <v>334</v>
      </c>
      <c r="G739" s="106" t="s">
        <v>335</v>
      </c>
      <c r="H739" s="7" t="s">
        <v>336</v>
      </c>
      <c r="I739" s="7" t="s">
        <v>337</v>
      </c>
      <c r="J739" s="7" t="s">
        <v>338</v>
      </c>
      <c r="K739" s="7" t="s">
        <v>339</v>
      </c>
      <c r="L739" s="14" t="s">
        <v>340</v>
      </c>
      <c r="M739" s="7" t="s">
        <v>341</v>
      </c>
    </row>
    <row r="740" spans="3:13" ht="55.5" customHeight="1">
      <c r="C740" s="9" t="s">
        <v>343</v>
      </c>
      <c r="D740" s="8" t="s">
        <v>344</v>
      </c>
      <c r="E740" s="9" t="s">
        <v>345</v>
      </c>
      <c r="F740" s="9" t="s">
        <v>346</v>
      </c>
      <c r="G740" s="179" t="s">
        <v>342</v>
      </c>
      <c r="H740" s="10" t="s">
        <v>348</v>
      </c>
      <c r="I740" s="10" t="s">
        <v>349</v>
      </c>
      <c r="J740" s="10" t="s">
        <v>350</v>
      </c>
      <c r="K740" s="10" t="s">
        <v>351</v>
      </c>
      <c r="L740" s="11" t="s">
        <v>352</v>
      </c>
      <c r="M740" s="12" t="s">
        <v>353</v>
      </c>
    </row>
    <row r="741" spans="2:13" ht="62.25" customHeight="1">
      <c r="B741" s="33" t="s">
        <v>355</v>
      </c>
      <c r="C741" s="71" t="s">
        <v>158</v>
      </c>
      <c r="D741" s="15"/>
      <c r="E741" s="15"/>
      <c r="F741" s="106" t="s">
        <v>366</v>
      </c>
      <c r="G741" s="106">
        <v>270</v>
      </c>
      <c r="H741" s="103"/>
      <c r="I741" s="103">
        <f>ROUND(G741*H741,2)</f>
        <v>0</v>
      </c>
      <c r="J741" s="106"/>
      <c r="K741" s="103">
        <f>ROUND(I741*J741,2)</f>
        <v>0</v>
      </c>
      <c r="L741" s="105">
        <f>ROUND(M741/G741,2)</f>
        <v>0</v>
      </c>
      <c r="M741" s="103">
        <f>ROUND(SUM(I741,K741),2)</f>
        <v>0</v>
      </c>
    </row>
    <row r="742" spans="2:13" ht="66" customHeight="1">
      <c r="B742" s="33" t="s">
        <v>356</v>
      </c>
      <c r="C742" s="71" t="s">
        <v>159</v>
      </c>
      <c r="D742" s="15"/>
      <c r="E742" s="15"/>
      <c r="F742" s="123" t="s">
        <v>366</v>
      </c>
      <c r="G742" s="106">
        <v>450</v>
      </c>
      <c r="H742" s="103"/>
      <c r="I742" s="103">
        <f>ROUND(G742*H742,2)</f>
        <v>0</v>
      </c>
      <c r="J742" s="106"/>
      <c r="K742" s="103">
        <f>ROUND(I742*J742,2)</f>
        <v>0</v>
      </c>
      <c r="L742" s="105">
        <f>ROUND(M742/G742,2)</f>
        <v>0</v>
      </c>
      <c r="M742" s="103">
        <f>ROUND(SUM(I742,K742),2)</f>
        <v>0</v>
      </c>
    </row>
    <row r="743" spans="3:13" ht="68.25" customHeight="1">
      <c r="C743" s="96" t="s">
        <v>431</v>
      </c>
      <c r="D743" s="205"/>
      <c r="E743" s="205"/>
      <c r="F743" s="123"/>
      <c r="G743" s="106"/>
      <c r="H743" s="123"/>
      <c r="I743" s="103"/>
      <c r="J743" s="106"/>
      <c r="K743" s="103"/>
      <c r="L743" s="105"/>
      <c r="M743" s="103"/>
    </row>
    <row r="744" spans="3:13" ht="25.5" customHeight="1">
      <c r="C744" s="73"/>
      <c r="D744" s="13"/>
      <c r="E744" s="13"/>
      <c r="F744" s="107"/>
      <c r="G744" s="107"/>
      <c r="H744" s="103" t="s">
        <v>836</v>
      </c>
      <c r="I744" s="103">
        <f>SUM(I741:I743)</f>
        <v>0</v>
      </c>
      <c r="J744" s="103"/>
      <c r="K744" s="103"/>
      <c r="L744" s="105"/>
      <c r="M744" s="103"/>
    </row>
    <row r="745" spans="3:13" ht="25.5" customHeight="1">
      <c r="C745" s="73"/>
      <c r="D745" s="13"/>
      <c r="E745" s="13"/>
      <c r="F745" s="107"/>
      <c r="G745" s="107"/>
      <c r="H745" s="108"/>
      <c r="I745" s="103"/>
      <c r="J745" s="103" t="s">
        <v>837</v>
      </c>
      <c r="K745" s="103">
        <f>SUM(K741:K744)</f>
        <v>0</v>
      </c>
      <c r="L745" s="105"/>
      <c r="M745" s="103"/>
    </row>
    <row r="746" spans="3:13" ht="30" customHeight="1">
      <c r="C746" s="73"/>
      <c r="D746" s="13"/>
      <c r="E746" s="13"/>
      <c r="F746" s="107"/>
      <c r="G746" s="107"/>
      <c r="H746" s="108"/>
      <c r="I746" s="103"/>
      <c r="J746" s="103"/>
      <c r="K746" s="103"/>
      <c r="L746" s="105" t="s">
        <v>838</v>
      </c>
      <c r="M746" s="103">
        <f>SUM(M741:M745)</f>
        <v>0</v>
      </c>
    </row>
    <row r="747" spans="1:117" s="38" customFormat="1" ht="30" customHeight="1">
      <c r="A747" s="2"/>
      <c r="B747" s="41"/>
      <c r="C747" s="79"/>
      <c r="D747" s="39"/>
      <c r="E747" s="39"/>
      <c r="F747" s="131"/>
      <c r="G747" s="131"/>
      <c r="H747" s="242"/>
      <c r="I747" s="114"/>
      <c r="J747" s="114"/>
      <c r="K747" s="114"/>
      <c r="L747" s="115"/>
      <c r="M747" s="114"/>
      <c r="N747" s="4"/>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c r="BZ747" s="2"/>
      <c r="CA747" s="2"/>
      <c r="CB747" s="2"/>
      <c r="CC747" s="2"/>
      <c r="CD747" s="2"/>
      <c r="CE747" s="2"/>
      <c r="CF747" s="2"/>
      <c r="CG747" s="2"/>
      <c r="CH747" s="2"/>
      <c r="CI747" s="2"/>
      <c r="CJ747" s="2"/>
      <c r="CK747" s="2"/>
      <c r="CL747" s="2"/>
      <c r="CM747" s="2"/>
      <c r="CN747" s="2"/>
      <c r="CO747" s="2"/>
      <c r="CP747" s="2"/>
      <c r="CQ747" s="2"/>
      <c r="CR747" s="2"/>
      <c r="CS747" s="2"/>
      <c r="CT747" s="2"/>
      <c r="CU747" s="2"/>
      <c r="CV747" s="2"/>
      <c r="CW747" s="2"/>
      <c r="CX747" s="2"/>
      <c r="CY747" s="2"/>
      <c r="CZ747" s="2"/>
      <c r="DA747" s="2"/>
      <c r="DB747" s="2"/>
      <c r="DC747" s="2"/>
      <c r="DD747" s="2"/>
      <c r="DE747" s="2"/>
      <c r="DF747" s="2"/>
      <c r="DG747" s="2"/>
      <c r="DH747" s="2"/>
      <c r="DI747" s="2"/>
      <c r="DJ747" s="2"/>
      <c r="DK747" s="2"/>
      <c r="DL747" s="2"/>
      <c r="DM747" s="2"/>
    </row>
    <row r="748" spans="3:13" ht="30" customHeight="1">
      <c r="C748" s="72" t="s">
        <v>842</v>
      </c>
      <c r="D748" s="6" t="s">
        <v>332</v>
      </c>
      <c r="E748" s="7" t="s">
        <v>333</v>
      </c>
      <c r="F748" s="7" t="s">
        <v>334</v>
      </c>
      <c r="G748" s="106" t="s">
        <v>335</v>
      </c>
      <c r="H748" s="7" t="s">
        <v>336</v>
      </c>
      <c r="I748" s="7" t="s">
        <v>337</v>
      </c>
      <c r="J748" s="7" t="s">
        <v>338</v>
      </c>
      <c r="K748" s="7" t="s">
        <v>339</v>
      </c>
      <c r="L748" s="14" t="s">
        <v>340</v>
      </c>
      <c r="M748" s="7" t="s">
        <v>341</v>
      </c>
    </row>
    <row r="749" spans="3:13" ht="55.5" customHeight="1">
      <c r="C749" s="9" t="s">
        <v>343</v>
      </c>
      <c r="D749" s="8" t="s">
        <v>344</v>
      </c>
      <c r="E749" s="9" t="s">
        <v>345</v>
      </c>
      <c r="F749" s="9" t="s">
        <v>346</v>
      </c>
      <c r="G749" s="179" t="s">
        <v>342</v>
      </c>
      <c r="H749" s="10" t="s">
        <v>348</v>
      </c>
      <c r="I749" s="10" t="s">
        <v>349</v>
      </c>
      <c r="J749" s="10" t="s">
        <v>350</v>
      </c>
      <c r="K749" s="10" t="s">
        <v>351</v>
      </c>
      <c r="L749" s="11" t="s">
        <v>352</v>
      </c>
      <c r="M749" s="12" t="s">
        <v>353</v>
      </c>
    </row>
    <row r="750" spans="2:13" ht="51">
      <c r="B750" s="33" t="s">
        <v>355</v>
      </c>
      <c r="C750" s="81" t="s">
        <v>160</v>
      </c>
      <c r="D750" s="17"/>
      <c r="E750" s="17"/>
      <c r="F750" s="106" t="s">
        <v>788</v>
      </c>
      <c r="G750" s="106">
        <v>68</v>
      </c>
      <c r="H750" s="103"/>
      <c r="I750" s="110">
        <f>ROUND(G750*H750,2)</f>
        <v>0</v>
      </c>
      <c r="J750" s="106"/>
      <c r="K750" s="103">
        <f>ROUND(I750*J750,2)</f>
        <v>0</v>
      </c>
      <c r="L750" s="105">
        <f>ROUND(M750/G750,2)</f>
        <v>0</v>
      </c>
      <c r="M750" s="103">
        <f>ROUND(SUM(I750,K750),2)</f>
        <v>0</v>
      </c>
    </row>
    <row r="751" spans="2:13" ht="58.5" customHeight="1">
      <c r="B751" s="33" t="s">
        <v>356</v>
      </c>
      <c r="C751" s="70" t="s">
        <v>645</v>
      </c>
      <c r="D751" s="18"/>
      <c r="E751" s="18"/>
      <c r="F751" s="106" t="s">
        <v>788</v>
      </c>
      <c r="G751" s="106">
        <v>202</v>
      </c>
      <c r="H751" s="103"/>
      <c r="I751" s="110">
        <f>ROUND(G751*H751,2)</f>
        <v>0</v>
      </c>
      <c r="J751" s="106"/>
      <c r="K751" s="103">
        <f>ROUND(I751*J751,2)</f>
        <v>0</v>
      </c>
      <c r="L751" s="105">
        <f>ROUND(M751/G751,2)</f>
        <v>0</v>
      </c>
      <c r="M751" s="103">
        <f>ROUND(SUM(I751,K751),2)</f>
        <v>0</v>
      </c>
    </row>
    <row r="752" spans="2:13" ht="51">
      <c r="B752" s="33" t="s">
        <v>357</v>
      </c>
      <c r="C752" s="70" t="s">
        <v>135</v>
      </c>
      <c r="D752" s="18"/>
      <c r="E752" s="18"/>
      <c r="F752" s="106" t="s">
        <v>788</v>
      </c>
      <c r="G752" s="106">
        <v>6</v>
      </c>
      <c r="H752" s="103"/>
      <c r="I752" s="110">
        <f>ROUND(G752*H752,2)</f>
        <v>0</v>
      </c>
      <c r="J752" s="106"/>
      <c r="K752" s="103">
        <f>ROUND(I752*J752,2)</f>
        <v>0</v>
      </c>
      <c r="L752" s="105">
        <f>ROUND(M752/G752,2)</f>
        <v>0</v>
      </c>
      <c r="M752" s="103">
        <f>ROUND(SUM(I752,K752),2)</f>
        <v>0</v>
      </c>
    </row>
    <row r="753" spans="2:13" ht="65.25" customHeight="1">
      <c r="B753" s="33" t="s">
        <v>358</v>
      </c>
      <c r="C753" s="70" t="s">
        <v>136</v>
      </c>
      <c r="D753" s="18"/>
      <c r="E753" s="18"/>
      <c r="F753" s="106" t="s">
        <v>788</v>
      </c>
      <c r="G753" s="106">
        <v>6</v>
      </c>
      <c r="H753" s="103"/>
      <c r="I753" s="110">
        <f>ROUND(G753*H753,2)</f>
        <v>0</v>
      </c>
      <c r="J753" s="106"/>
      <c r="K753" s="103">
        <f>ROUND(I753*J753,2)</f>
        <v>0</v>
      </c>
      <c r="L753" s="105">
        <f>ROUND(M753/G753,2)</f>
        <v>0</v>
      </c>
      <c r="M753" s="103">
        <f>ROUND(SUM(I753,K753),2)</f>
        <v>0</v>
      </c>
    </row>
    <row r="754" spans="3:13" ht="70.5" customHeight="1">
      <c r="C754" s="96" t="s">
        <v>134</v>
      </c>
      <c r="D754" s="205"/>
      <c r="E754" s="205"/>
      <c r="F754" s="106"/>
      <c r="G754" s="118"/>
      <c r="H754" s="118"/>
      <c r="I754" s="103"/>
      <c r="J754" s="106"/>
      <c r="K754" s="103"/>
      <c r="L754" s="105"/>
      <c r="M754" s="103"/>
    </row>
    <row r="755" spans="3:13" ht="25.5" customHeight="1">
      <c r="C755" s="73"/>
      <c r="D755" s="13"/>
      <c r="E755" s="13"/>
      <c r="F755" s="107"/>
      <c r="G755" s="107"/>
      <c r="H755" s="103" t="s">
        <v>836</v>
      </c>
      <c r="I755" s="103">
        <f>SUM(I750:I754)</f>
        <v>0</v>
      </c>
      <c r="J755" s="103"/>
      <c r="K755" s="103"/>
      <c r="L755" s="105"/>
      <c r="M755" s="103"/>
    </row>
    <row r="756" spans="3:13" ht="25.5" customHeight="1">
      <c r="C756" s="73"/>
      <c r="D756" s="13"/>
      <c r="E756" s="13"/>
      <c r="F756" s="107"/>
      <c r="G756" s="107"/>
      <c r="H756" s="108"/>
      <c r="I756" s="103"/>
      <c r="J756" s="103" t="s">
        <v>837</v>
      </c>
      <c r="K756" s="103">
        <f>SUM(K750:K755)</f>
        <v>0</v>
      </c>
      <c r="L756" s="105"/>
      <c r="M756" s="103"/>
    </row>
    <row r="757" spans="3:13" ht="30" customHeight="1">
      <c r="C757" s="73"/>
      <c r="D757" s="13"/>
      <c r="E757" s="13"/>
      <c r="F757" s="107"/>
      <c r="G757" s="107"/>
      <c r="H757" s="108"/>
      <c r="I757" s="103"/>
      <c r="J757" s="103"/>
      <c r="K757" s="103"/>
      <c r="L757" s="105" t="s">
        <v>838</v>
      </c>
      <c r="M757" s="103">
        <f>SUM(M750:M756)</f>
        <v>0</v>
      </c>
    </row>
    <row r="758" spans="1:117" s="38" customFormat="1" ht="30" customHeight="1">
      <c r="A758" s="2"/>
      <c r="B758" s="41"/>
      <c r="C758" s="79"/>
      <c r="D758" s="39"/>
      <c r="E758" s="39"/>
      <c r="F758" s="131"/>
      <c r="G758" s="131"/>
      <c r="H758" s="242"/>
      <c r="I758" s="114"/>
      <c r="J758" s="114"/>
      <c r="K758" s="114"/>
      <c r="L758" s="115"/>
      <c r="M758" s="114"/>
      <c r="N758" s="4"/>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c r="CG758" s="2"/>
      <c r="CH758" s="2"/>
      <c r="CI758" s="2"/>
      <c r="CJ758" s="2"/>
      <c r="CK758" s="2"/>
      <c r="CL758" s="2"/>
      <c r="CM758" s="2"/>
      <c r="CN758" s="2"/>
      <c r="CO758" s="2"/>
      <c r="CP758" s="2"/>
      <c r="CQ758" s="2"/>
      <c r="CR758" s="2"/>
      <c r="CS758" s="2"/>
      <c r="CT758" s="2"/>
      <c r="CU758" s="2"/>
      <c r="CV758" s="2"/>
      <c r="CW758" s="2"/>
      <c r="CX758" s="2"/>
      <c r="CY758" s="2"/>
      <c r="CZ758" s="2"/>
      <c r="DA758" s="2"/>
      <c r="DB758" s="2"/>
      <c r="DC758" s="2"/>
      <c r="DD758" s="2"/>
      <c r="DE758" s="2"/>
      <c r="DF758" s="2"/>
      <c r="DG758" s="2"/>
      <c r="DH758" s="2"/>
      <c r="DI758" s="2"/>
      <c r="DJ758" s="2"/>
      <c r="DK758" s="2"/>
      <c r="DL758" s="2"/>
      <c r="DM758" s="2"/>
    </row>
    <row r="759" spans="3:13" ht="30" customHeight="1">
      <c r="C759" s="72" t="s">
        <v>789</v>
      </c>
      <c r="D759" s="6" t="s">
        <v>332</v>
      </c>
      <c r="E759" s="7" t="s">
        <v>333</v>
      </c>
      <c r="F759" s="7" t="s">
        <v>334</v>
      </c>
      <c r="G759" s="106" t="s">
        <v>335</v>
      </c>
      <c r="H759" s="7" t="s">
        <v>336</v>
      </c>
      <c r="I759" s="7" t="s">
        <v>337</v>
      </c>
      <c r="J759" s="7" t="s">
        <v>338</v>
      </c>
      <c r="K759" s="7" t="s">
        <v>339</v>
      </c>
      <c r="L759" s="14" t="s">
        <v>340</v>
      </c>
      <c r="M759" s="7" t="s">
        <v>341</v>
      </c>
    </row>
    <row r="760" spans="3:13" ht="56.25" customHeight="1">
      <c r="C760" s="9" t="s">
        <v>343</v>
      </c>
      <c r="D760" s="8" t="s">
        <v>344</v>
      </c>
      <c r="E760" s="9" t="s">
        <v>345</v>
      </c>
      <c r="F760" s="9" t="s">
        <v>346</v>
      </c>
      <c r="G760" s="179" t="s">
        <v>342</v>
      </c>
      <c r="H760" s="10" t="s">
        <v>348</v>
      </c>
      <c r="I760" s="10" t="s">
        <v>349</v>
      </c>
      <c r="J760" s="10" t="s">
        <v>350</v>
      </c>
      <c r="K760" s="10" t="s">
        <v>351</v>
      </c>
      <c r="L760" s="11" t="s">
        <v>352</v>
      </c>
      <c r="M760" s="12" t="s">
        <v>353</v>
      </c>
    </row>
    <row r="761" spans="2:13" ht="104.25" customHeight="1">
      <c r="B761" s="33" t="s">
        <v>355</v>
      </c>
      <c r="C761" s="70" t="s">
        <v>554</v>
      </c>
      <c r="D761" s="17"/>
      <c r="E761" s="17"/>
      <c r="F761" s="168" t="s">
        <v>366</v>
      </c>
      <c r="G761" s="109">
        <v>35</v>
      </c>
      <c r="H761" s="55"/>
      <c r="I761" s="110">
        <f>ROUND(G761*H761,2)</f>
        <v>0</v>
      </c>
      <c r="J761" s="106"/>
      <c r="K761" s="103">
        <f>ROUND(H761*J761,2)</f>
        <v>0</v>
      </c>
      <c r="L761" s="105">
        <f>ROUND(M761/G761,2)</f>
        <v>0</v>
      </c>
      <c r="M761" s="103">
        <f>ROUND(SUM(H761,K761),2)</f>
        <v>0</v>
      </c>
    </row>
    <row r="762" spans="2:13" ht="118.5" customHeight="1">
      <c r="B762" s="33" t="s">
        <v>356</v>
      </c>
      <c r="C762" s="70" t="s">
        <v>553</v>
      </c>
      <c r="D762" s="17"/>
      <c r="E762" s="17"/>
      <c r="F762" s="106" t="s">
        <v>366</v>
      </c>
      <c r="G762" s="109">
        <v>83</v>
      </c>
      <c r="H762" s="55"/>
      <c r="I762" s="110">
        <f>ROUND(G762*H762,2)</f>
        <v>0</v>
      </c>
      <c r="J762" s="106"/>
      <c r="K762" s="103">
        <f>ROUND(H762*J762,2)</f>
        <v>0</v>
      </c>
      <c r="L762" s="105">
        <f>ROUND(M762/G762,2)</f>
        <v>0</v>
      </c>
      <c r="M762" s="103">
        <f>ROUND(SUM(H762,K762),2)</f>
        <v>0</v>
      </c>
    </row>
    <row r="763" spans="3:13" ht="49.5" customHeight="1">
      <c r="C763" s="96" t="s">
        <v>555</v>
      </c>
      <c r="D763" s="205"/>
      <c r="E763" s="205"/>
      <c r="F763" s="106"/>
      <c r="G763" s="118"/>
      <c r="H763" s="118"/>
      <c r="I763" s="103"/>
      <c r="J763" s="106"/>
      <c r="K763" s="103"/>
      <c r="L763" s="105"/>
      <c r="M763" s="103"/>
    </row>
    <row r="764" spans="3:13" ht="25.5" customHeight="1">
      <c r="C764" s="73"/>
      <c r="D764" s="13"/>
      <c r="E764" s="13"/>
      <c r="F764" s="107"/>
      <c r="G764" s="107"/>
      <c r="H764" s="103" t="s">
        <v>836</v>
      </c>
      <c r="I764" s="103">
        <f>SUM(I761:I763)</f>
        <v>0</v>
      </c>
      <c r="J764" s="103"/>
      <c r="K764" s="103"/>
      <c r="L764" s="105"/>
      <c r="M764" s="103"/>
    </row>
    <row r="765" spans="3:13" ht="25.5" customHeight="1">
      <c r="C765" s="73"/>
      <c r="D765" s="13"/>
      <c r="E765" s="13"/>
      <c r="F765" s="107"/>
      <c r="G765" s="107"/>
      <c r="H765" s="108"/>
      <c r="I765" s="103"/>
      <c r="J765" s="103" t="s">
        <v>837</v>
      </c>
      <c r="K765" s="103">
        <f>SUM(K761:K764)</f>
        <v>0</v>
      </c>
      <c r="L765" s="105"/>
      <c r="M765" s="103"/>
    </row>
    <row r="766" spans="3:13" ht="30" customHeight="1">
      <c r="C766" s="73"/>
      <c r="D766" s="13"/>
      <c r="E766" s="13"/>
      <c r="F766" s="107"/>
      <c r="G766" s="107"/>
      <c r="H766" s="108"/>
      <c r="I766" s="103"/>
      <c r="J766" s="103"/>
      <c r="K766" s="103"/>
      <c r="L766" s="105" t="s">
        <v>838</v>
      </c>
      <c r="M766" s="103">
        <f>SUM(M761:M765)</f>
        <v>0</v>
      </c>
    </row>
    <row r="767" spans="1:117" s="38" customFormat="1" ht="30" customHeight="1">
      <c r="A767" s="2"/>
      <c r="B767" s="41"/>
      <c r="C767" s="79"/>
      <c r="D767" s="39"/>
      <c r="E767" s="39"/>
      <c r="F767" s="131"/>
      <c r="G767" s="131"/>
      <c r="H767" s="242"/>
      <c r="I767" s="114"/>
      <c r="J767" s="114"/>
      <c r="K767" s="114"/>
      <c r="L767" s="115"/>
      <c r="M767" s="114"/>
      <c r="N767" s="4"/>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c r="BW767" s="2"/>
      <c r="BX767" s="2"/>
      <c r="BY767" s="2"/>
      <c r="BZ767" s="2"/>
      <c r="CA767" s="2"/>
      <c r="CB767" s="2"/>
      <c r="CC767" s="2"/>
      <c r="CD767" s="2"/>
      <c r="CE767" s="2"/>
      <c r="CF767" s="2"/>
      <c r="CG767" s="2"/>
      <c r="CH767" s="2"/>
      <c r="CI767" s="2"/>
      <c r="CJ767" s="2"/>
      <c r="CK767" s="2"/>
      <c r="CL767" s="2"/>
      <c r="CM767" s="2"/>
      <c r="CN767" s="2"/>
      <c r="CO767" s="2"/>
      <c r="CP767" s="2"/>
      <c r="CQ767" s="2"/>
      <c r="CR767" s="2"/>
      <c r="CS767" s="2"/>
      <c r="CT767" s="2"/>
      <c r="CU767" s="2"/>
      <c r="CV767" s="2"/>
      <c r="CW767" s="2"/>
      <c r="CX767" s="2"/>
      <c r="CY767" s="2"/>
      <c r="CZ767" s="2"/>
      <c r="DA767" s="2"/>
      <c r="DB767" s="2"/>
      <c r="DC767" s="2"/>
      <c r="DD767" s="2"/>
      <c r="DE767" s="2"/>
      <c r="DF767" s="2"/>
      <c r="DG767" s="2"/>
      <c r="DH767" s="2"/>
      <c r="DI767" s="2"/>
      <c r="DJ767" s="2"/>
      <c r="DK767" s="2"/>
      <c r="DL767" s="2"/>
      <c r="DM767" s="2"/>
    </row>
    <row r="768" spans="3:13" ht="30" customHeight="1">
      <c r="C768" s="72" t="s">
        <v>790</v>
      </c>
      <c r="D768" s="6" t="s">
        <v>332</v>
      </c>
      <c r="E768" s="7" t="s">
        <v>333</v>
      </c>
      <c r="F768" s="7" t="s">
        <v>334</v>
      </c>
      <c r="G768" s="106" t="s">
        <v>335</v>
      </c>
      <c r="H768" s="7" t="s">
        <v>336</v>
      </c>
      <c r="I768" s="7" t="s">
        <v>337</v>
      </c>
      <c r="J768" s="7" t="s">
        <v>338</v>
      </c>
      <c r="K768" s="7" t="s">
        <v>339</v>
      </c>
      <c r="L768" s="14" t="s">
        <v>340</v>
      </c>
      <c r="M768" s="7" t="s">
        <v>341</v>
      </c>
    </row>
    <row r="769" spans="3:13" ht="71.25" customHeight="1">
      <c r="C769" s="9" t="s">
        <v>343</v>
      </c>
      <c r="D769" s="8" t="s">
        <v>344</v>
      </c>
      <c r="E769" s="9" t="s">
        <v>345</v>
      </c>
      <c r="F769" s="9" t="s">
        <v>346</v>
      </c>
      <c r="G769" s="179" t="s">
        <v>342</v>
      </c>
      <c r="H769" s="10" t="s">
        <v>348</v>
      </c>
      <c r="I769" s="10" t="s">
        <v>349</v>
      </c>
      <c r="J769" s="10" t="s">
        <v>350</v>
      </c>
      <c r="K769" s="10" t="s">
        <v>351</v>
      </c>
      <c r="L769" s="11" t="s">
        <v>352</v>
      </c>
      <c r="M769" s="12" t="s">
        <v>353</v>
      </c>
    </row>
    <row r="770" spans="2:13" ht="54.75" customHeight="1">
      <c r="B770" s="33" t="s">
        <v>355</v>
      </c>
      <c r="C770" s="71" t="s">
        <v>432</v>
      </c>
      <c r="D770" s="15"/>
      <c r="E770" s="15"/>
      <c r="F770" s="106" t="s">
        <v>366</v>
      </c>
      <c r="G770" s="106">
        <v>5</v>
      </c>
      <c r="H770" s="103"/>
      <c r="I770" s="110">
        <f>ROUND(G770*H770,2)</f>
        <v>0</v>
      </c>
      <c r="J770" s="106"/>
      <c r="K770" s="103">
        <f>ROUND(I770*J770,2)</f>
        <v>0</v>
      </c>
      <c r="L770" s="105">
        <f>ROUND(M770/G770,2)</f>
        <v>0</v>
      </c>
      <c r="M770" s="103">
        <f>ROUND(SUM(I770,K770),2)</f>
        <v>0</v>
      </c>
    </row>
    <row r="771" spans="2:13" ht="48.75" customHeight="1">
      <c r="B771" s="33" t="s">
        <v>356</v>
      </c>
      <c r="C771" s="71" t="s">
        <v>213</v>
      </c>
      <c r="D771" s="15"/>
      <c r="E771" s="15"/>
      <c r="F771" s="106" t="s">
        <v>366</v>
      </c>
      <c r="G771" s="106">
        <v>78</v>
      </c>
      <c r="H771" s="103"/>
      <c r="I771" s="110">
        <f>ROUND(G771*H771,2)</f>
        <v>0</v>
      </c>
      <c r="J771" s="106"/>
      <c r="K771" s="103">
        <f>ROUND(I771*J771,2)</f>
        <v>0</v>
      </c>
      <c r="L771" s="105">
        <f>ROUND(M771/G771,2)</f>
        <v>0</v>
      </c>
      <c r="M771" s="103">
        <f>ROUND(SUM(I771,K771),2)</f>
        <v>0</v>
      </c>
    </row>
    <row r="772" spans="2:13" ht="48" customHeight="1">
      <c r="B772" s="33" t="s">
        <v>357</v>
      </c>
      <c r="C772" s="71" t="s">
        <v>214</v>
      </c>
      <c r="D772" s="15"/>
      <c r="E772" s="15"/>
      <c r="F772" s="106" t="s">
        <v>366</v>
      </c>
      <c r="G772" s="106">
        <v>263</v>
      </c>
      <c r="H772" s="103"/>
      <c r="I772" s="110">
        <f>ROUND(G772*H772,2)</f>
        <v>0</v>
      </c>
      <c r="J772" s="106"/>
      <c r="K772" s="103">
        <f>ROUND(I772*J772,2)</f>
        <v>0</v>
      </c>
      <c r="L772" s="105">
        <f>ROUND(M772/G772,2)</f>
        <v>0</v>
      </c>
      <c r="M772" s="103">
        <f>ROUND(SUM(I772,K772),2)</f>
        <v>0</v>
      </c>
    </row>
    <row r="773" spans="2:13" ht="54" customHeight="1">
      <c r="B773" s="33" t="s">
        <v>358</v>
      </c>
      <c r="C773" s="71" t="s">
        <v>215</v>
      </c>
      <c r="D773" s="15"/>
      <c r="E773" s="15"/>
      <c r="F773" s="106" t="s">
        <v>366</v>
      </c>
      <c r="G773" s="106">
        <v>60</v>
      </c>
      <c r="H773" s="103"/>
      <c r="I773" s="110">
        <f>ROUND(G773*H773,2)</f>
        <v>0</v>
      </c>
      <c r="J773" s="106"/>
      <c r="K773" s="103">
        <f>ROUND(I773*J773,2)</f>
        <v>0</v>
      </c>
      <c r="L773" s="105">
        <f>ROUND(M773/G773,2)</f>
        <v>0</v>
      </c>
      <c r="M773" s="103">
        <f>ROUND(SUM(I773,K773),2)</f>
        <v>0</v>
      </c>
    </row>
    <row r="774" spans="3:13" ht="92.25" customHeight="1">
      <c r="C774" s="96" t="s">
        <v>614</v>
      </c>
      <c r="D774" s="13"/>
      <c r="E774" s="13"/>
      <c r="F774" s="107"/>
      <c r="G774" s="111"/>
      <c r="H774" s="56" t="s">
        <v>836</v>
      </c>
      <c r="I774" s="103">
        <f>SUM(I770:I773)</f>
        <v>0</v>
      </c>
      <c r="J774" s="103"/>
      <c r="K774" s="103"/>
      <c r="L774" s="105"/>
      <c r="M774" s="103"/>
    </row>
    <row r="775" spans="3:13" ht="25.5" customHeight="1">
      <c r="C775" s="73"/>
      <c r="D775" s="13"/>
      <c r="E775" s="13"/>
      <c r="F775" s="107"/>
      <c r="G775" s="107"/>
      <c r="H775" s="108"/>
      <c r="I775" s="103"/>
      <c r="J775" s="103" t="s">
        <v>837</v>
      </c>
      <c r="K775" s="103">
        <f>SUM(K770:K774)</f>
        <v>0</v>
      </c>
      <c r="L775" s="105"/>
      <c r="M775" s="103"/>
    </row>
    <row r="776" spans="3:13" ht="30" customHeight="1">
      <c r="C776" s="73"/>
      <c r="D776" s="13"/>
      <c r="E776" s="13"/>
      <c r="F776" s="107"/>
      <c r="G776" s="107"/>
      <c r="H776" s="108"/>
      <c r="I776" s="103"/>
      <c r="J776" s="103"/>
      <c r="K776" s="103"/>
      <c r="L776" s="105" t="s">
        <v>838</v>
      </c>
      <c r="M776" s="103">
        <f>SUM(M770:M775)</f>
        <v>0</v>
      </c>
    </row>
    <row r="777" spans="1:117" s="38" customFormat="1" ht="30" customHeight="1">
      <c r="A777" s="2"/>
      <c r="B777" s="41"/>
      <c r="C777" s="79"/>
      <c r="D777" s="39"/>
      <c r="E777" s="39"/>
      <c r="F777" s="131"/>
      <c r="G777" s="131"/>
      <c r="H777" s="242"/>
      <c r="I777" s="114"/>
      <c r="J777" s="114"/>
      <c r="K777" s="114"/>
      <c r="L777" s="115"/>
      <c r="M777" s="114"/>
      <c r="N777" s="4"/>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c r="BZ777" s="2"/>
      <c r="CA777" s="2"/>
      <c r="CB777" s="2"/>
      <c r="CC777" s="2"/>
      <c r="CD777" s="2"/>
      <c r="CE777" s="2"/>
      <c r="CF777" s="2"/>
      <c r="CG777" s="2"/>
      <c r="CH777" s="2"/>
      <c r="CI777" s="2"/>
      <c r="CJ777" s="2"/>
      <c r="CK777" s="2"/>
      <c r="CL777" s="2"/>
      <c r="CM777" s="2"/>
      <c r="CN777" s="2"/>
      <c r="CO777" s="2"/>
      <c r="CP777" s="2"/>
      <c r="CQ777" s="2"/>
      <c r="CR777" s="2"/>
      <c r="CS777" s="2"/>
      <c r="CT777" s="2"/>
      <c r="CU777" s="2"/>
      <c r="CV777" s="2"/>
      <c r="CW777" s="2"/>
      <c r="CX777" s="2"/>
      <c r="CY777" s="2"/>
      <c r="CZ777" s="2"/>
      <c r="DA777" s="2"/>
      <c r="DB777" s="2"/>
      <c r="DC777" s="2"/>
      <c r="DD777" s="2"/>
      <c r="DE777" s="2"/>
      <c r="DF777" s="2"/>
      <c r="DG777" s="2"/>
      <c r="DH777" s="2"/>
      <c r="DI777" s="2"/>
      <c r="DJ777" s="2"/>
      <c r="DK777" s="2"/>
      <c r="DL777" s="2"/>
      <c r="DM777" s="2"/>
    </row>
    <row r="778" spans="3:13" ht="30" customHeight="1">
      <c r="C778" s="72" t="s">
        <v>184</v>
      </c>
      <c r="D778" s="6" t="s">
        <v>332</v>
      </c>
      <c r="E778" s="7" t="s">
        <v>333</v>
      </c>
      <c r="F778" s="7" t="s">
        <v>334</v>
      </c>
      <c r="G778" s="106" t="s">
        <v>335</v>
      </c>
      <c r="H778" s="7" t="s">
        <v>336</v>
      </c>
      <c r="I778" s="7" t="s">
        <v>337</v>
      </c>
      <c r="J778" s="7" t="s">
        <v>338</v>
      </c>
      <c r="K778" s="7" t="s">
        <v>339</v>
      </c>
      <c r="L778" s="14" t="s">
        <v>340</v>
      </c>
      <c r="M778" s="7" t="s">
        <v>341</v>
      </c>
    </row>
    <row r="779" spans="2:14" s="2" customFormat="1" ht="55.5" customHeight="1">
      <c r="B779" s="33"/>
      <c r="C779" s="9" t="s">
        <v>343</v>
      </c>
      <c r="D779" s="8" t="s">
        <v>344</v>
      </c>
      <c r="E779" s="9" t="s">
        <v>345</v>
      </c>
      <c r="F779" s="9" t="s">
        <v>346</v>
      </c>
      <c r="G779" s="179" t="s">
        <v>342</v>
      </c>
      <c r="H779" s="10" t="s">
        <v>348</v>
      </c>
      <c r="I779" s="10" t="s">
        <v>349</v>
      </c>
      <c r="J779" s="10" t="s">
        <v>350</v>
      </c>
      <c r="K779" s="10" t="s">
        <v>351</v>
      </c>
      <c r="L779" s="11" t="s">
        <v>352</v>
      </c>
      <c r="M779" s="12" t="s">
        <v>353</v>
      </c>
      <c r="N779" s="4"/>
    </row>
    <row r="780" spans="2:13" ht="108.75" customHeight="1">
      <c r="B780" s="33" t="s">
        <v>355</v>
      </c>
      <c r="C780" s="80" t="s">
        <v>14</v>
      </c>
      <c r="D780" s="15"/>
      <c r="E780" s="15"/>
      <c r="F780" s="116" t="s">
        <v>185</v>
      </c>
      <c r="G780" s="106">
        <v>2058000</v>
      </c>
      <c r="H780" s="191"/>
      <c r="I780" s="110">
        <f>ROUND(G780*H780,2)</f>
        <v>0</v>
      </c>
      <c r="J780" s="106"/>
      <c r="K780" s="103">
        <f>ROUND(I780*J780,2)</f>
        <v>0</v>
      </c>
      <c r="L780" s="105">
        <f>ROUND(M780/G780,2)</f>
        <v>0</v>
      </c>
      <c r="M780" s="103">
        <f>ROUND(SUM(I780,K780),2)</f>
        <v>0</v>
      </c>
    </row>
    <row r="781" spans="3:13" ht="93" customHeight="1">
      <c r="C781" s="208" t="s">
        <v>150</v>
      </c>
      <c r="D781" s="209"/>
      <c r="E781" s="209"/>
      <c r="F781" s="106"/>
      <c r="G781" s="118"/>
      <c r="H781" s="118"/>
      <c r="I781" s="103"/>
      <c r="J781" s="106"/>
      <c r="K781" s="103"/>
      <c r="L781" s="105"/>
      <c r="M781" s="103"/>
    </row>
    <row r="782" spans="3:13" ht="25.5" customHeight="1">
      <c r="C782" s="73"/>
      <c r="D782" s="13"/>
      <c r="E782" s="13"/>
      <c r="F782" s="107"/>
      <c r="G782" s="107"/>
      <c r="H782" s="103" t="s">
        <v>836</v>
      </c>
      <c r="I782" s="103">
        <f>SUM(I780:I781)</f>
        <v>0</v>
      </c>
      <c r="J782" s="103"/>
      <c r="K782" s="103"/>
      <c r="L782" s="105"/>
      <c r="M782" s="103"/>
    </row>
    <row r="783" spans="3:13" ht="25.5" customHeight="1">
      <c r="C783" s="73"/>
      <c r="D783" s="13"/>
      <c r="E783" s="13"/>
      <c r="F783" s="107"/>
      <c r="G783" s="107"/>
      <c r="H783" s="108"/>
      <c r="I783" s="103"/>
      <c r="J783" s="103" t="s">
        <v>837</v>
      </c>
      <c r="K783" s="103">
        <f>SUM(K780:K782)</f>
        <v>0</v>
      </c>
      <c r="L783" s="105"/>
      <c r="M783" s="103"/>
    </row>
    <row r="784" spans="3:13" ht="30" customHeight="1">
      <c r="C784" s="73"/>
      <c r="D784" s="13"/>
      <c r="E784" s="13"/>
      <c r="F784" s="107"/>
      <c r="G784" s="107"/>
      <c r="H784" s="108"/>
      <c r="I784" s="103"/>
      <c r="J784" s="103"/>
      <c r="K784" s="103"/>
      <c r="L784" s="105" t="s">
        <v>838</v>
      </c>
      <c r="M784" s="103">
        <f>SUM(M780:M783)</f>
        <v>0</v>
      </c>
    </row>
    <row r="785" spans="1:117" s="38" customFormat="1" ht="30" customHeight="1">
      <c r="A785" s="2"/>
      <c r="B785" s="41"/>
      <c r="C785" s="79"/>
      <c r="D785" s="39"/>
      <c r="E785" s="39"/>
      <c r="F785" s="131"/>
      <c r="G785" s="131"/>
      <c r="H785" s="242"/>
      <c r="I785" s="114"/>
      <c r="J785" s="114"/>
      <c r="K785" s="114"/>
      <c r="L785" s="115"/>
      <c r="M785" s="114"/>
      <c r="N785" s="4"/>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N785" s="2"/>
      <c r="BO785" s="2"/>
      <c r="BP785" s="2"/>
      <c r="BQ785" s="2"/>
      <c r="BR785" s="2"/>
      <c r="BS785" s="2"/>
      <c r="BT785" s="2"/>
      <c r="BU785" s="2"/>
      <c r="BV785" s="2"/>
      <c r="BW785" s="2"/>
      <c r="BX785" s="2"/>
      <c r="BY785" s="2"/>
      <c r="BZ785" s="2"/>
      <c r="CA785" s="2"/>
      <c r="CB785" s="2"/>
      <c r="CC785" s="2"/>
      <c r="CD785" s="2"/>
      <c r="CE785" s="2"/>
      <c r="CF785" s="2"/>
      <c r="CG785" s="2"/>
      <c r="CH785" s="2"/>
      <c r="CI785" s="2"/>
      <c r="CJ785" s="2"/>
      <c r="CK785" s="2"/>
      <c r="CL785" s="2"/>
      <c r="CM785" s="2"/>
      <c r="CN785" s="2"/>
      <c r="CO785" s="2"/>
      <c r="CP785" s="2"/>
      <c r="CQ785" s="2"/>
      <c r="CR785" s="2"/>
      <c r="CS785" s="2"/>
      <c r="CT785" s="2"/>
      <c r="CU785" s="2"/>
      <c r="CV785" s="2"/>
      <c r="CW785" s="2"/>
      <c r="CX785" s="2"/>
      <c r="CY785" s="2"/>
      <c r="CZ785" s="2"/>
      <c r="DA785" s="2"/>
      <c r="DB785" s="2"/>
      <c r="DC785" s="2"/>
      <c r="DD785" s="2"/>
      <c r="DE785" s="2"/>
      <c r="DF785" s="2"/>
      <c r="DG785" s="2"/>
      <c r="DH785" s="2"/>
      <c r="DI785" s="2"/>
      <c r="DJ785" s="2"/>
      <c r="DK785" s="2"/>
      <c r="DL785" s="2"/>
      <c r="DM785" s="2"/>
    </row>
    <row r="786" spans="3:13" ht="30" customHeight="1">
      <c r="C786" s="72" t="s">
        <v>31</v>
      </c>
      <c r="D786" s="6" t="s">
        <v>332</v>
      </c>
      <c r="E786" s="7" t="s">
        <v>333</v>
      </c>
      <c r="F786" s="7" t="s">
        <v>334</v>
      </c>
      <c r="G786" s="106" t="s">
        <v>335</v>
      </c>
      <c r="H786" s="7" t="s">
        <v>336</v>
      </c>
      <c r="I786" s="7" t="s">
        <v>337</v>
      </c>
      <c r="J786" s="7" t="s">
        <v>338</v>
      </c>
      <c r="K786" s="7" t="s">
        <v>339</v>
      </c>
      <c r="L786" s="14" t="s">
        <v>340</v>
      </c>
      <c r="M786" s="7" t="s">
        <v>341</v>
      </c>
    </row>
    <row r="787" spans="2:14" s="2" customFormat="1" ht="55.5" customHeight="1">
      <c r="B787" s="33"/>
      <c r="C787" s="9" t="s">
        <v>343</v>
      </c>
      <c r="D787" s="8" t="s">
        <v>344</v>
      </c>
      <c r="E787" s="9" t="s">
        <v>345</v>
      </c>
      <c r="F787" s="9" t="s">
        <v>346</v>
      </c>
      <c r="G787" s="179" t="s">
        <v>342</v>
      </c>
      <c r="H787" s="10" t="s">
        <v>348</v>
      </c>
      <c r="I787" s="10" t="s">
        <v>349</v>
      </c>
      <c r="J787" s="10" t="s">
        <v>350</v>
      </c>
      <c r="K787" s="10" t="s">
        <v>351</v>
      </c>
      <c r="L787" s="11" t="s">
        <v>352</v>
      </c>
      <c r="M787" s="12" t="s">
        <v>353</v>
      </c>
      <c r="N787" s="4"/>
    </row>
    <row r="788" spans="1:44" s="24" customFormat="1" ht="45" customHeight="1">
      <c r="A788" s="2"/>
      <c r="B788" s="33" t="s">
        <v>355</v>
      </c>
      <c r="C788" s="80" t="s">
        <v>32</v>
      </c>
      <c r="D788" s="15"/>
      <c r="E788" s="15"/>
      <c r="F788" s="106" t="s">
        <v>366</v>
      </c>
      <c r="G788" s="106">
        <v>100</v>
      </c>
      <c r="H788" s="103"/>
      <c r="I788" s="103">
        <f>ROUND(G788*H788,2)</f>
        <v>0</v>
      </c>
      <c r="J788" s="106"/>
      <c r="K788" s="103">
        <f>ROUND(I788*J788,2)</f>
        <v>0</v>
      </c>
      <c r="L788" s="105">
        <f>ROUND(M788/G788,2)</f>
        <v>0</v>
      </c>
      <c r="M788" s="103">
        <f>ROUND(SUM(I788,K788),2)</f>
        <v>0</v>
      </c>
      <c r="N788" s="4"/>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row>
    <row r="789" spans="3:13" ht="25.5" customHeight="1">
      <c r="C789" s="73"/>
      <c r="D789" s="13"/>
      <c r="E789" s="13"/>
      <c r="F789" s="107"/>
      <c r="G789" s="107"/>
      <c r="H789" s="103" t="s">
        <v>836</v>
      </c>
      <c r="I789" s="103">
        <f>SUM(I788)</f>
        <v>0</v>
      </c>
      <c r="J789" s="103"/>
      <c r="K789" s="103"/>
      <c r="L789" s="105"/>
      <c r="M789" s="103"/>
    </row>
    <row r="790" spans="3:13" ht="25.5" customHeight="1">
      <c r="C790" s="73"/>
      <c r="D790" s="13"/>
      <c r="E790" s="13"/>
      <c r="F790" s="107"/>
      <c r="G790" s="107"/>
      <c r="H790" s="108"/>
      <c r="I790" s="103"/>
      <c r="J790" s="103" t="s">
        <v>837</v>
      </c>
      <c r="K790" s="103">
        <f>SUM(K788:K789)</f>
        <v>0</v>
      </c>
      <c r="L790" s="105"/>
      <c r="M790" s="103"/>
    </row>
    <row r="791" spans="3:13" ht="30" customHeight="1">
      <c r="C791" s="73"/>
      <c r="D791" s="13"/>
      <c r="E791" s="13"/>
      <c r="F791" s="107"/>
      <c r="G791" s="107"/>
      <c r="H791" s="108"/>
      <c r="I791" s="103"/>
      <c r="J791" s="103"/>
      <c r="K791" s="103"/>
      <c r="L791" s="105" t="s">
        <v>838</v>
      </c>
      <c r="M791" s="103">
        <f>SUM(M788:M790)</f>
        <v>0</v>
      </c>
    </row>
    <row r="792" spans="1:117" s="38" customFormat="1" ht="23.25" customHeight="1">
      <c r="A792" s="2"/>
      <c r="B792" s="41"/>
      <c r="C792" s="79"/>
      <c r="D792" s="39"/>
      <c r="E792" s="39"/>
      <c r="F792" s="131"/>
      <c r="G792" s="131"/>
      <c r="H792" s="242"/>
      <c r="I792" s="114"/>
      <c r="J792" s="114"/>
      <c r="K792" s="114"/>
      <c r="L792" s="115"/>
      <c r="M792" s="114"/>
      <c r="N792" s="4"/>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c r="BZ792" s="2"/>
      <c r="CA792" s="2"/>
      <c r="CB792" s="2"/>
      <c r="CC792" s="2"/>
      <c r="CD792" s="2"/>
      <c r="CE792" s="2"/>
      <c r="CF792" s="2"/>
      <c r="CG792" s="2"/>
      <c r="CH792" s="2"/>
      <c r="CI792" s="2"/>
      <c r="CJ792" s="2"/>
      <c r="CK792" s="2"/>
      <c r="CL792" s="2"/>
      <c r="CM792" s="2"/>
      <c r="CN792" s="2"/>
      <c r="CO792" s="2"/>
      <c r="CP792" s="2"/>
      <c r="CQ792" s="2"/>
      <c r="CR792" s="2"/>
      <c r="CS792" s="2"/>
      <c r="CT792" s="2"/>
      <c r="CU792" s="2"/>
      <c r="CV792" s="2"/>
      <c r="CW792" s="2"/>
      <c r="CX792" s="2"/>
      <c r="CY792" s="2"/>
      <c r="CZ792" s="2"/>
      <c r="DA792" s="2"/>
      <c r="DB792" s="2"/>
      <c r="DC792" s="2"/>
      <c r="DD792" s="2"/>
      <c r="DE792" s="2"/>
      <c r="DF792" s="2"/>
      <c r="DG792" s="2"/>
      <c r="DH792" s="2"/>
      <c r="DI792" s="2"/>
      <c r="DJ792" s="2"/>
      <c r="DK792" s="2"/>
      <c r="DL792" s="2"/>
      <c r="DM792" s="2"/>
    </row>
    <row r="793" spans="3:13" ht="30" customHeight="1">
      <c r="C793" s="72" t="s">
        <v>33</v>
      </c>
      <c r="D793" s="6" t="s">
        <v>332</v>
      </c>
      <c r="E793" s="7" t="s">
        <v>333</v>
      </c>
      <c r="F793" s="7" t="s">
        <v>334</v>
      </c>
      <c r="G793" s="106" t="s">
        <v>335</v>
      </c>
      <c r="H793" s="7" t="s">
        <v>336</v>
      </c>
      <c r="I793" s="7" t="s">
        <v>337</v>
      </c>
      <c r="J793" s="7" t="s">
        <v>338</v>
      </c>
      <c r="K793" s="7" t="s">
        <v>339</v>
      </c>
      <c r="L793" s="14" t="s">
        <v>340</v>
      </c>
      <c r="M793" s="7" t="s">
        <v>341</v>
      </c>
    </row>
    <row r="794" spans="2:14" s="2" customFormat="1" ht="55.5" customHeight="1">
      <c r="B794" s="33"/>
      <c r="C794" s="9" t="s">
        <v>343</v>
      </c>
      <c r="D794" s="8" t="s">
        <v>344</v>
      </c>
      <c r="E794" s="9" t="s">
        <v>345</v>
      </c>
      <c r="F794" s="9" t="s">
        <v>346</v>
      </c>
      <c r="G794" s="179" t="s">
        <v>342</v>
      </c>
      <c r="H794" s="10" t="s">
        <v>348</v>
      </c>
      <c r="I794" s="10" t="s">
        <v>349</v>
      </c>
      <c r="J794" s="10" t="s">
        <v>350</v>
      </c>
      <c r="K794" s="10" t="s">
        <v>351</v>
      </c>
      <c r="L794" s="11" t="s">
        <v>352</v>
      </c>
      <c r="M794" s="12" t="s">
        <v>353</v>
      </c>
      <c r="N794" s="4"/>
    </row>
    <row r="795" spans="2:14" s="2" customFormat="1" ht="78" customHeight="1">
      <c r="B795" s="33" t="s">
        <v>355</v>
      </c>
      <c r="C795" s="71" t="s">
        <v>137</v>
      </c>
      <c r="D795" s="15"/>
      <c r="E795" s="15"/>
      <c r="F795" s="106" t="s">
        <v>366</v>
      </c>
      <c r="G795" s="106">
        <v>2000</v>
      </c>
      <c r="H795" s="103"/>
      <c r="I795" s="103">
        <f>ROUND(G795*H795,2)</f>
        <v>0</v>
      </c>
      <c r="J795" s="106"/>
      <c r="K795" s="103">
        <f>ROUND(I795*J795,2)</f>
        <v>0</v>
      </c>
      <c r="L795" s="105">
        <f>ROUND(M795/G795,2)</f>
        <v>0</v>
      </c>
      <c r="M795" s="103">
        <f>ROUND(SUM(I795,K795),2)</f>
        <v>0</v>
      </c>
      <c r="N795" s="4"/>
    </row>
    <row r="796" spans="2:14" s="2" customFormat="1" ht="78.75" customHeight="1">
      <c r="B796" s="33" t="s">
        <v>37</v>
      </c>
      <c r="C796" s="71" t="s">
        <v>216</v>
      </c>
      <c r="D796" s="15"/>
      <c r="E796" s="15"/>
      <c r="F796" s="106" t="s">
        <v>366</v>
      </c>
      <c r="G796" s="106">
        <v>4000</v>
      </c>
      <c r="H796" s="103"/>
      <c r="I796" s="103">
        <f>ROUND(G796*H796,2)</f>
        <v>0</v>
      </c>
      <c r="J796" s="106"/>
      <c r="K796" s="103">
        <f>ROUND(I796*J796,2)</f>
        <v>0</v>
      </c>
      <c r="L796" s="105">
        <f>ROUND(M796/G796,2)</f>
        <v>0</v>
      </c>
      <c r="M796" s="103">
        <f>ROUND(SUM(I796,K796),2)</f>
        <v>0</v>
      </c>
      <c r="N796" s="4"/>
    </row>
    <row r="797" spans="3:13" ht="84" customHeight="1">
      <c r="C797" s="206" t="s">
        <v>151</v>
      </c>
      <c r="D797" s="207"/>
      <c r="E797" s="207"/>
      <c r="F797" s="106"/>
      <c r="G797" s="106"/>
      <c r="H797" s="106"/>
      <c r="I797" s="103"/>
      <c r="J797" s="106"/>
      <c r="K797" s="103"/>
      <c r="L797" s="105"/>
      <c r="M797" s="103"/>
    </row>
    <row r="798" spans="3:13" ht="25.5" customHeight="1">
      <c r="C798" s="73"/>
      <c r="D798" s="13"/>
      <c r="E798" s="13"/>
      <c r="F798" s="107"/>
      <c r="G798" s="107"/>
      <c r="H798" s="103" t="s">
        <v>836</v>
      </c>
      <c r="I798" s="103">
        <f>SUM(I795:I797)</f>
        <v>0</v>
      </c>
      <c r="J798" s="103"/>
      <c r="K798" s="103"/>
      <c r="L798" s="105"/>
      <c r="M798" s="103"/>
    </row>
    <row r="799" spans="3:13" ht="25.5" customHeight="1">
      <c r="C799" s="73"/>
      <c r="D799" s="13"/>
      <c r="E799" s="13"/>
      <c r="F799" s="107"/>
      <c r="G799" s="107"/>
      <c r="H799" s="108"/>
      <c r="I799" s="103"/>
      <c r="J799" s="103" t="s">
        <v>837</v>
      </c>
      <c r="K799" s="103">
        <f>SUM(K795:K798)</f>
        <v>0</v>
      </c>
      <c r="L799" s="105"/>
      <c r="M799" s="103"/>
    </row>
    <row r="800" spans="3:13" ht="30" customHeight="1">
      <c r="C800" s="73"/>
      <c r="D800" s="13"/>
      <c r="E800" s="13"/>
      <c r="F800" s="107"/>
      <c r="G800" s="107"/>
      <c r="H800" s="108"/>
      <c r="I800" s="103"/>
      <c r="J800" s="103"/>
      <c r="K800" s="103"/>
      <c r="L800" s="105" t="s">
        <v>838</v>
      </c>
      <c r="M800" s="103">
        <f>SUM(M795:M799)</f>
        <v>0</v>
      </c>
    </row>
    <row r="801" spans="1:117" s="38" customFormat="1" ht="30" customHeight="1">
      <c r="A801" s="2"/>
      <c r="B801" s="41"/>
      <c r="C801" s="79"/>
      <c r="D801" s="39"/>
      <c r="E801" s="39"/>
      <c r="F801" s="131"/>
      <c r="G801" s="131"/>
      <c r="H801" s="242"/>
      <c r="I801" s="114"/>
      <c r="J801" s="114"/>
      <c r="K801" s="114"/>
      <c r="L801" s="115"/>
      <c r="M801" s="114"/>
      <c r="N801" s="4"/>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c r="BQ801" s="2"/>
      <c r="BR801" s="2"/>
      <c r="BS801" s="2"/>
      <c r="BT801" s="2"/>
      <c r="BU801" s="2"/>
      <c r="BV801" s="2"/>
      <c r="BW801" s="2"/>
      <c r="BX801" s="2"/>
      <c r="BY801" s="2"/>
      <c r="BZ801" s="2"/>
      <c r="CA801" s="2"/>
      <c r="CB801" s="2"/>
      <c r="CC801" s="2"/>
      <c r="CD801" s="2"/>
      <c r="CE801" s="2"/>
      <c r="CF801" s="2"/>
      <c r="CG801" s="2"/>
      <c r="CH801" s="2"/>
      <c r="CI801" s="2"/>
      <c r="CJ801" s="2"/>
      <c r="CK801" s="2"/>
      <c r="CL801" s="2"/>
      <c r="CM801" s="2"/>
      <c r="CN801" s="2"/>
      <c r="CO801" s="2"/>
      <c r="CP801" s="2"/>
      <c r="CQ801" s="2"/>
      <c r="CR801" s="2"/>
      <c r="CS801" s="2"/>
      <c r="CT801" s="2"/>
      <c r="CU801" s="2"/>
      <c r="CV801" s="2"/>
      <c r="CW801" s="2"/>
      <c r="CX801" s="2"/>
      <c r="CY801" s="2"/>
      <c r="CZ801" s="2"/>
      <c r="DA801" s="2"/>
      <c r="DB801" s="2"/>
      <c r="DC801" s="2"/>
      <c r="DD801" s="2"/>
      <c r="DE801" s="2"/>
      <c r="DF801" s="2"/>
      <c r="DG801" s="2"/>
      <c r="DH801" s="2"/>
      <c r="DI801" s="2"/>
      <c r="DJ801" s="2"/>
      <c r="DK801" s="2"/>
      <c r="DL801" s="2"/>
      <c r="DM801" s="2"/>
    </row>
    <row r="802" spans="3:13" ht="30" customHeight="1">
      <c r="C802" s="72" t="s">
        <v>38</v>
      </c>
      <c r="D802" s="6" t="s">
        <v>332</v>
      </c>
      <c r="E802" s="7" t="s">
        <v>333</v>
      </c>
      <c r="F802" s="7" t="s">
        <v>334</v>
      </c>
      <c r="G802" s="106" t="s">
        <v>335</v>
      </c>
      <c r="H802" s="7" t="s">
        <v>336</v>
      </c>
      <c r="I802" s="7" t="s">
        <v>337</v>
      </c>
      <c r="J802" s="7" t="s">
        <v>338</v>
      </c>
      <c r="K802" s="7" t="s">
        <v>339</v>
      </c>
      <c r="L802" s="14" t="s">
        <v>340</v>
      </c>
      <c r="M802" s="7" t="s">
        <v>341</v>
      </c>
    </row>
    <row r="803" spans="2:14" s="2" customFormat="1" ht="66" customHeight="1">
      <c r="B803" s="33"/>
      <c r="C803" s="9" t="s">
        <v>343</v>
      </c>
      <c r="D803" s="8" t="s">
        <v>344</v>
      </c>
      <c r="E803" s="9" t="s">
        <v>345</v>
      </c>
      <c r="F803" s="9" t="s">
        <v>346</v>
      </c>
      <c r="G803" s="179" t="s">
        <v>342</v>
      </c>
      <c r="H803" s="10" t="s">
        <v>348</v>
      </c>
      <c r="I803" s="10" t="s">
        <v>349</v>
      </c>
      <c r="J803" s="10" t="s">
        <v>350</v>
      </c>
      <c r="K803" s="10" t="s">
        <v>351</v>
      </c>
      <c r="L803" s="11" t="s">
        <v>352</v>
      </c>
      <c r="M803" s="12" t="s">
        <v>353</v>
      </c>
      <c r="N803" s="4"/>
    </row>
    <row r="804" spans="1:44" s="24" customFormat="1" ht="41.25" customHeight="1">
      <c r="A804" s="2"/>
      <c r="B804" s="33" t="s">
        <v>355</v>
      </c>
      <c r="C804" s="80" t="s">
        <v>39</v>
      </c>
      <c r="D804" s="15"/>
      <c r="E804" s="15"/>
      <c r="F804" s="106" t="s">
        <v>366</v>
      </c>
      <c r="G804" s="106">
        <v>120</v>
      </c>
      <c r="H804" s="103"/>
      <c r="I804" s="103">
        <f>ROUND(G804*H804,2)</f>
        <v>0</v>
      </c>
      <c r="J804" s="106"/>
      <c r="K804" s="103">
        <f>ROUND(I804*J804,2)</f>
        <v>0</v>
      </c>
      <c r="L804" s="105">
        <f>ROUND(M804/G804,2)</f>
        <v>0</v>
      </c>
      <c r="M804" s="103">
        <f>ROUND(SUM(I804,K804),2)</f>
        <v>0</v>
      </c>
      <c r="N804" s="4"/>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row>
    <row r="805" spans="3:13" ht="72" customHeight="1">
      <c r="C805" s="206" t="s">
        <v>40</v>
      </c>
      <c r="D805" s="207"/>
      <c r="E805" s="207"/>
      <c r="F805" s="106"/>
      <c r="G805" s="106"/>
      <c r="H805" s="106"/>
      <c r="I805" s="103"/>
      <c r="J805" s="106"/>
      <c r="K805" s="103"/>
      <c r="L805" s="105"/>
      <c r="M805" s="103"/>
    </row>
    <row r="806" spans="3:13" ht="25.5" customHeight="1">
      <c r="C806" s="73"/>
      <c r="D806" s="13"/>
      <c r="E806" s="13"/>
      <c r="F806" s="107"/>
      <c r="G806" s="107"/>
      <c r="H806" s="103" t="s">
        <v>836</v>
      </c>
      <c r="I806" s="103">
        <f>SUM(I804:I805)</f>
        <v>0</v>
      </c>
      <c r="J806" s="103"/>
      <c r="K806" s="103"/>
      <c r="L806" s="105"/>
      <c r="M806" s="103"/>
    </row>
    <row r="807" spans="3:13" ht="25.5" customHeight="1">
      <c r="C807" s="73"/>
      <c r="D807" s="13"/>
      <c r="E807" s="13"/>
      <c r="F807" s="107"/>
      <c r="G807" s="107"/>
      <c r="H807" s="108"/>
      <c r="I807" s="103"/>
      <c r="J807" s="103" t="s">
        <v>837</v>
      </c>
      <c r="K807" s="103">
        <f>SUM(K804:K806)</f>
        <v>0</v>
      </c>
      <c r="L807" s="105"/>
      <c r="M807" s="103"/>
    </row>
    <row r="808" spans="3:13" ht="30" customHeight="1">
      <c r="C808" s="73"/>
      <c r="D808" s="13"/>
      <c r="E808" s="13"/>
      <c r="F808" s="107"/>
      <c r="G808" s="107"/>
      <c r="H808" s="108"/>
      <c r="I808" s="103"/>
      <c r="J808" s="103"/>
      <c r="K808" s="103"/>
      <c r="L808" s="105" t="s">
        <v>838</v>
      </c>
      <c r="M808" s="103">
        <f>SUM(M804:M807)</f>
        <v>0</v>
      </c>
    </row>
    <row r="809" spans="1:117" s="38" customFormat="1" ht="30" customHeight="1">
      <c r="A809" s="2"/>
      <c r="B809" s="41"/>
      <c r="C809" s="79"/>
      <c r="D809" s="39"/>
      <c r="E809" s="39"/>
      <c r="F809" s="131"/>
      <c r="G809" s="131"/>
      <c r="H809" s="242"/>
      <c r="I809" s="114"/>
      <c r="J809" s="114"/>
      <c r="K809" s="114"/>
      <c r="L809" s="115"/>
      <c r="M809" s="114"/>
      <c r="N809" s="4"/>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c r="BL809" s="2"/>
      <c r="BM809" s="2"/>
      <c r="BN809" s="2"/>
      <c r="BO809" s="2"/>
      <c r="BP809" s="2"/>
      <c r="BQ809" s="2"/>
      <c r="BR809" s="2"/>
      <c r="BS809" s="2"/>
      <c r="BT809" s="2"/>
      <c r="BU809" s="2"/>
      <c r="BV809" s="2"/>
      <c r="BW809" s="2"/>
      <c r="BX809" s="2"/>
      <c r="BY809" s="2"/>
      <c r="BZ809" s="2"/>
      <c r="CA809" s="2"/>
      <c r="CB809" s="2"/>
      <c r="CC809" s="2"/>
      <c r="CD809" s="2"/>
      <c r="CE809" s="2"/>
      <c r="CF809" s="2"/>
      <c r="CG809" s="2"/>
      <c r="CH809" s="2"/>
      <c r="CI809" s="2"/>
      <c r="CJ809" s="2"/>
      <c r="CK809" s="2"/>
      <c r="CL809" s="2"/>
      <c r="CM809" s="2"/>
      <c r="CN809" s="2"/>
      <c r="CO809" s="2"/>
      <c r="CP809" s="2"/>
      <c r="CQ809" s="2"/>
      <c r="CR809" s="2"/>
      <c r="CS809" s="2"/>
      <c r="CT809" s="2"/>
      <c r="CU809" s="2"/>
      <c r="CV809" s="2"/>
      <c r="CW809" s="2"/>
      <c r="CX809" s="2"/>
      <c r="CY809" s="2"/>
      <c r="CZ809" s="2"/>
      <c r="DA809" s="2"/>
      <c r="DB809" s="2"/>
      <c r="DC809" s="2"/>
      <c r="DD809" s="2"/>
      <c r="DE809" s="2"/>
      <c r="DF809" s="2"/>
      <c r="DG809" s="2"/>
      <c r="DH809" s="2"/>
      <c r="DI809" s="2"/>
      <c r="DJ809" s="2"/>
      <c r="DK809" s="2"/>
      <c r="DL809" s="2"/>
      <c r="DM809" s="2"/>
    </row>
    <row r="810" spans="3:13" ht="30" customHeight="1">
      <c r="C810" s="72" t="s">
        <v>41</v>
      </c>
      <c r="D810" s="6" t="s">
        <v>332</v>
      </c>
      <c r="E810" s="7" t="s">
        <v>333</v>
      </c>
      <c r="F810" s="7" t="s">
        <v>334</v>
      </c>
      <c r="G810" s="106" t="s">
        <v>335</v>
      </c>
      <c r="H810" s="7" t="s">
        <v>336</v>
      </c>
      <c r="I810" s="7" t="s">
        <v>337</v>
      </c>
      <c r="J810" s="7" t="s">
        <v>338</v>
      </c>
      <c r="K810" s="7" t="s">
        <v>339</v>
      </c>
      <c r="L810" s="14" t="s">
        <v>340</v>
      </c>
      <c r="M810" s="7" t="s">
        <v>341</v>
      </c>
    </row>
    <row r="811" spans="3:13" ht="55.5" customHeight="1">
      <c r="C811" s="9" t="s">
        <v>343</v>
      </c>
      <c r="D811" s="8" t="s">
        <v>344</v>
      </c>
      <c r="E811" s="9" t="s">
        <v>345</v>
      </c>
      <c r="F811" s="9" t="s">
        <v>346</v>
      </c>
      <c r="G811" s="179" t="s">
        <v>342</v>
      </c>
      <c r="H811" s="10" t="s">
        <v>348</v>
      </c>
      <c r="I811" s="10" t="s">
        <v>349</v>
      </c>
      <c r="J811" s="10" t="s">
        <v>350</v>
      </c>
      <c r="K811" s="10" t="s">
        <v>351</v>
      </c>
      <c r="L811" s="11" t="s">
        <v>352</v>
      </c>
      <c r="M811" s="12" t="s">
        <v>353</v>
      </c>
    </row>
    <row r="812" spans="2:13" ht="81.75" customHeight="1">
      <c r="B812" s="33" t="s">
        <v>355</v>
      </c>
      <c r="C812" s="74" t="s">
        <v>725</v>
      </c>
      <c r="D812" s="13"/>
      <c r="E812" s="13"/>
      <c r="F812" s="106" t="s">
        <v>366</v>
      </c>
      <c r="G812" s="106">
        <v>430</v>
      </c>
      <c r="H812" s="103"/>
      <c r="I812" s="103">
        <f>ROUND(G812*H812,2)</f>
        <v>0</v>
      </c>
      <c r="J812" s="106"/>
      <c r="K812" s="103">
        <f>ROUND(I812*J812,2)</f>
        <v>0</v>
      </c>
      <c r="L812" s="105">
        <f>ROUND(M812/G812,2)</f>
        <v>0</v>
      </c>
      <c r="M812" s="103">
        <f>ROUND(SUM(I812,K812),2)</f>
        <v>0</v>
      </c>
    </row>
    <row r="813" spans="3:13" ht="73.5" customHeight="1">
      <c r="C813" s="206" t="s">
        <v>557</v>
      </c>
      <c r="D813" s="207"/>
      <c r="E813" s="207"/>
      <c r="F813" s="106"/>
      <c r="G813" s="106"/>
      <c r="H813" s="106"/>
      <c r="I813" s="103"/>
      <c r="J813" s="106"/>
      <c r="K813" s="103"/>
      <c r="L813" s="105"/>
      <c r="M813" s="103"/>
    </row>
    <row r="814" spans="3:13" ht="25.5" customHeight="1">
      <c r="C814" s="73"/>
      <c r="D814" s="13"/>
      <c r="E814" s="13"/>
      <c r="F814" s="107"/>
      <c r="G814" s="107"/>
      <c r="H814" s="103" t="s">
        <v>836</v>
      </c>
      <c r="I814" s="103">
        <f>SUM(I812:I813)</f>
        <v>0</v>
      </c>
      <c r="J814" s="103"/>
      <c r="K814" s="103"/>
      <c r="L814" s="105"/>
      <c r="M814" s="103"/>
    </row>
    <row r="815" spans="3:13" ht="25.5" customHeight="1">
      <c r="C815" s="73"/>
      <c r="D815" s="13"/>
      <c r="E815" s="13"/>
      <c r="F815" s="107"/>
      <c r="G815" s="107"/>
      <c r="H815" s="108"/>
      <c r="I815" s="103"/>
      <c r="J815" s="103" t="s">
        <v>837</v>
      </c>
      <c r="K815" s="103">
        <f>SUM(K812:K814)</f>
        <v>0</v>
      </c>
      <c r="L815" s="105"/>
      <c r="M815" s="103"/>
    </row>
    <row r="816" spans="3:13" ht="30" customHeight="1">
      <c r="C816" s="73"/>
      <c r="D816" s="13"/>
      <c r="E816" s="13"/>
      <c r="F816" s="107"/>
      <c r="G816" s="107"/>
      <c r="H816" s="108"/>
      <c r="I816" s="103"/>
      <c r="J816" s="103"/>
      <c r="K816" s="103"/>
      <c r="L816" s="105" t="s">
        <v>838</v>
      </c>
      <c r="M816" s="103">
        <f>SUM(M812:M815)</f>
        <v>0</v>
      </c>
    </row>
    <row r="817" spans="1:117" s="38" customFormat="1" ht="30" customHeight="1">
      <c r="A817" s="2"/>
      <c r="B817" s="41"/>
      <c r="C817" s="79"/>
      <c r="D817" s="39"/>
      <c r="E817" s="39"/>
      <c r="F817" s="131"/>
      <c r="G817" s="131"/>
      <c r="H817" s="242"/>
      <c r="I817" s="114"/>
      <c r="J817" s="114"/>
      <c r="K817" s="114"/>
      <c r="L817" s="115"/>
      <c r="M817" s="114"/>
      <c r="N817" s="4"/>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N817" s="2"/>
      <c r="BO817" s="2"/>
      <c r="BP817" s="2"/>
      <c r="BQ817" s="2"/>
      <c r="BR817" s="2"/>
      <c r="BS817" s="2"/>
      <c r="BT817" s="2"/>
      <c r="BU817" s="2"/>
      <c r="BV817" s="2"/>
      <c r="BW817" s="2"/>
      <c r="BX817" s="2"/>
      <c r="BY817" s="2"/>
      <c r="BZ817" s="2"/>
      <c r="CA817" s="2"/>
      <c r="CB817" s="2"/>
      <c r="CC817" s="2"/>
      <c r="CD817" s="2"/>
      <c r="CE817" s="2"/>
      <c r="CF817" s="2"/>
      <c r="CG817" s="2"/>
      <c r="CH817" s="2"/>
      <c r="CI817" s="2"/>
      <c r="CJ817" s="2"/>
      <c r="CK817" s="2"/>
      <c r="CL817" s="2"/>
      <c r="CM817" s="2"/>
      <c r="CN817" s="2"/>
      <c r="CO817" s="2"/>
      <c r="CP817" s="2"/>
      <c r="CQ817" s="2"/>
      <c r="CR817" s="2"/>
      <c r="CS817" s="2"/>
      <c r="CT817" s="2"/>
      <c r="CU817" s="2"/>
      <c r="CV817" s="2"/>
      <c r="CW817" s="2"/>
      <c r="CX817" s="2"/>
      <c r="CY817" s="2"/>
      <c r="CZ817" s="2"/>
      <c r="DA817" s="2"/>
      <c r="DB817" s="2"/>
      <c r="DC817" s="2"/>
      <c r="DD817" s="2"/>
      <c r="DE817" s="2"/>
      <c r="DF817" s="2"/>
      <c r="DG817" s="2"/>
      <c r="DH817" s="2"/>
      <c r="DI817" s="2"/>
      <c r="DJ817" s="2"/>
      <c r="DK817" s="2"/>
      <c r="DL817" s="2"/>
      <c r="DM817" s="2"/>
    </row>
    <row r="818" spans="3:13" ht="30" customHeight="1">
      <c r="C818" s="72" t="s">
        <v>558</v>
      </c>
      <c r="D818" s="6" t="s">
        <v>332</v>
      </c>
      <c r="E818" s="7" t="s">
        <v>333</v>
      </c>
      <c r="F818" s="7" t="s">
        <v>334</v>
      </c>
      <c r="G818" s="106" t="s">
        <v>335</v>
      </c>
      <c r="H818" s="7" t="s">
        <v>336</v>
      </c>
      <c r="I818" s="7" t="s">
        <v>337</v>
      </c>
      <c r="J818" s="7" t="s">
        <v>338</v>
      </c>
      <c r="K818" s="7" t="s">
        <v>339</v>
      </c>
      <c r="L818" s="14" t="s">
        <v>340</v>
      </c>
      <c r="M818" s="7" t="s">
        <v>341</v>
      </c>
    </row>
    <row r="819" spans="3:13" ht="55.5" customHeight="1">
      <c r="C819" s="9" t="s">
        <v>343</v>
      </c>
      <c r="D819" s="8" t="s">
        <v>344</v>
      </c>
      <c r="E819" s="9" t="s">
        <v>345</v>
      </c>
      <c r="F819" s="9" t="s">
        <v>346</v>
      </c>
      <c r="G819" s="179" t="s">
        <v>342</v>
      </c>
      <c r="H819" s="10" t="s">
        <v>348</v>
      </c>
      <c r="I819" s="10" t="s">
        <v>349</v>
      </c>
      <c r="J819" s="10" t="s">
        <v>350</v>
      </c>
      <c r="K819" s="10" t="s">
        <v>351</v>
      </c>
      <c r="L819" s="11" t="s">
        <v>352</v>
      </c>
      <c r="M819" s="12" t="s">
        <v>353</v>
      </c>
    </row>
    <row r="820" spans="2:13" ht="23.25" customHeight="1">
      <c r="B820" s="33" t="s">
        <v>355</v>
      </c>
      <c r="C820" s="71" t="s">
        <v>138</v>
      </c>
      <c r="D820" s="15"/>
      <c r="E820" s="15"/>
      <c r="F820" s="106" t="s">
        <v>366</v>
      </c>
      <c r="G820" s="66">
        <v>2000</v>
      </c>
      <c r="H820" s="106"/>
      <c r="I820" s="103">
        <f>ROUND(G820*H820,2)</f>
        <v>0</v>
      </c>
      <c r="J820" s="106"/>
      <c r="K820" s="103">
        <f>ROUND(I820*J820,2)</f>
        <v>0</v>
      </c>
      <c r="L820" s="105">
        <f>ROUND(M820/G820,2)</f>
        <v>0</v>
      </c>
      <c r="M820" s="103">
        <f>ROUND(SUM(I820,K820),2)</f>
        <v>0</v>
      </c>
    </row>
    <row r="821" spans="3:13" ht="25.5" customHeight="1">
      <c r="C821" s="73"/>
      <c r="D821" s="13"/>
      <c r="E821" s="13"/>
      <c r="F821" s="107"/>
      <c r="G821" s="107"/>
      <c r="H821" s="103" t="s">
        <v>836</v>
      </c>
      <c r="I821" s="103">
        <f>SUM(I820)</f>
        <v>0</v>
      </c>
      <c r="J821" s="103"/>
      <c r="K821" s="103"/>
      <c r="L821" s="105"/>
      <c r="M821" s="103"/>
    </row>
    <row r="822" spans="3:13" ht="25.5" customHeight="1">
      <c r="C822" s="73"/>
      <c r="D822" s="13"/>
      <c r="E822" s="13"/>
      <c r="F822" s="107"/>
      <c r="G822" s="107"/>
      <c r="H822" s="108"/>
      <c r="I822" s="103"/>
      <c r="J822" s="103" t="s">
        <v>837</v>
      </c>
      <c r="K822" s="103">
        <f>SUM(K820:K821)</f>
        <v>0</v>
      </c>
      <c r="L822" s="105"/>
      <c r="M822" s="103"/>
    </row>
    <row r="823" spans="3:13" ht="30" customHeight="1">
      <c r="C823" s="73"/>
      <c r="D823" s="13"/>
      <c r="E823" s="13"/>
      <c r="F823" s="107"/>
      <c r="G823" s="107"/>
      <c r="H823" s="108"/>
      <c r="I823" s="103"/>
      <c r="J823" s="103"/>
      <c r="K823" s="103"/>
      <c r="L823" s="105" t="s">
        <v>838</v>
      </c>
      <c r="M823" s="103">
        <f>SUM(M820:M822)</f>
        <v>0</v>
      </c>
    </row>
    <row r="824" spans="1:117" s="38" customFormat="1" ht="30" customHeight="1">
      <c r="A824" s="2"/>
      <c r="B824" s="41"/>
      <c r="C824" s="79"/>
      <c r="D824" s="39"/>
      <c r="E824" s="39"/>
      <c r="F824" s="131"/>
      <c r="G824" s="131"/>
      <c r="H824" s="242"/>
      <c r="I824" s="114"/>
      <c r="J824" s="114"/>
      <c r="K824" s="114"/>
      <c r="L824" s="115"/>
      <c r="M824" s="114"/>
      <c r="N824" s="4"/>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N824" s="2"/>
      <c r="BO824" s="2"/>
      <c r="BP824" s="2"/>
      <c r="BQ824" s="2"/>
      <c r="BR824" s="2"/>
      <c r="BS824" s="2"/>
      <c r="BT824" s="2"/>
      <c r="BU824" s="2"/>
      <c r="BV824" s="2"/>
      <c r="BW824" s="2"/>
      <c r="BX824" s="2"/>
      <c r="BY824" s="2"/>
      <c r="BZ824" s="2"/>
      <c r="CA824" s="2"/>
      <c r="CB824" s="2"/>
      <c r="CC824" s="2"/>
      <c r="CD824" s="2"/>
      <c r="CE824" s="2"/>
      <c r="CF824" s="2"/>
      <c r="CG824" s="2"/>
      <c r="CH824" s="2"/>
      <c r="CI824" s="2"/>
      <c r="CJ824" s="2"/>
      <c r="CK824" s="2"/>
      <c r="CL824" s="2"/>
      <c r="CM824" s="2"/>
      <c r="CN824" s="2"/>
      <c r="CO824" s="2"/>
      <c r="CP824" s="2"/>
      <c r="CQ824" s="2"/>
      <c r="CR824" s="2"/>
      <c r="CS824" s="2"/>
      <c r="CT824" s="2"/>
      <c r="CU824" s="2"/>
      <c r="CV824" s="2"/>
      <c r="CW824" s="2"/>
      <c r="CX824" s="2"/>
      <c r="CY824" s="2"/>
      <c r="CZ824" s="2"/>
      <c r="DA824" s="2"/>
      <c r="DB824" s="2"/>
      <c r="DC824" s="2"/>
      <c r="DD824" s="2"/>
      <c r="DE824" s="2"/>
      <c r="DF824" s="2"/>
      <c r="DG824" s="2"/>
      <c r="DH824" s="2"/>
      <c r="DI824" s="2"/>
      <c r="DJ824" s="2"/>
      <c r="DK824" s="2"/>
      <c r="DL824" s="2"/>
      <c r="DM824" s="2"/>
    </row>
    <row r="825" spans="3:13" ht="30" customHeight="1">
      <c r="C825" s="72" t="s">
        <v>559</v>
      </c>
      <c r="D825" s="6" t="s">
        <v>332</v>
      </c>
      <c r="E825" s="7" t="s">
        <v>333</v>
      </c>
      <c r="F825" s="7" t="s">
        <v>334</v>
      </c>
      <c r="G825" s="106" t="s">
        <v>335</v>
      </c>
      <c r="H825" s="7" t="s">
        <v>336</v>
      </c>
      <c r="I825" s="7" t="s">
        <v>337</v>
      </c>
      <c r="J825" s="7" t="s">
        <v>338</v>
      </c>
      <c r="K825" s="7" t="s">
        <v>339</v>
      </c>
      <c r="L825" s="14" t="s">
        <v>340</v>
      </c>
      <c r="M825" s="7" t="s">
        <v>341</v>
      </c>
    </row>
    <row r="826" spans="3:13" ht="55.5" customHeight="1">
      <c r="C826" s="9" t="s">
        <v>343</v>
      </c>
      <c r="D826" s="8" t="s">
        <v>344</v>
      </c>
      <c r="E826" s="9" t="s">
        <v>345</v>
      </c>
      <c r="F826" s="9" t="s">
        <v>346</v>
      </c>
      <c r="G826" s="179" t="s">
        <v>342</v>
      </c>
      <c r="H826" s="10" t="s">
        <v>348</v>
      </c>
      <c r="I826" s="10" t="s">
        <v>349</v>
      </c>
      <c r="J826" s="10" t="s">
        <v>350</v>
      </c>
      <c r="K826" s="10" t="s">
        <v>351</v>
      </c>
      <c r="L826" s="11" t="s">
        <v>352</v>
      </c>
      <c r="M826" s="12" t="s">
        <v>353</v>
      </c>
    </row>
    <row r="827" spans="2:13" ht="207.75" customHeight="1">
      <c r="B827" s="33" t="s">
        <v>355</v>
      </c>
      <c r="C827" s="71" t="s">
        <v>948</v>
      </c>
      <c r="D827" s="295"/>
      <c r="E827" s="15"/>
      <c r="F827" s="106" t="s">
        <v>366</v>
      </c>
      <c r="G827" s="106">
        <v>200</v>
      </c>
      <c r="H827" s="103"/>
      <c r="I827" s="103">
        <f>ROUND(G827*H827,2)</f>
        <v>0</v>
      </c>
      <c r="J827" s="106"/>
      <c r="K827" s="103">
        <f>ROUND(I827*J827,2)</f>
        <v>0</v>
      </c>
      <c r="L827" s="105">
        <f>ROUND(M827/G827,2)</f>
        <v>0</v>
      </c>
      <c r="M827" s="103">
        <f>ROUND(SUM(I827,K827),2)</f>
        <v>0</v>
      </c>
    </row>
    <row r="828" spans="3:13" ht="25.5" customHeight="1">
      <c r="C828" s="73"/>
      <c r="D828" s="13"/>
      <c r="E828" s="13"/>
      <c r="F828" s="107"/>
      <c r="G828" s="107"/>
      <c r="H828" s="103" t="s">
        <v>836</v>
      </c>
      <c r="I828" s="103">
        <f>SUM(I827)</f>
        <v>0</v>
      </c>
      <c r="J828" s="103"/>
      <c r="K828" s="103"/>
      <c r="L828" s="105"/>
      <c r="M828" s="103"/>
    </row>
    <row r="829" spans="3:13" ht="25.5" customHeight="1">
      <c r="C829" s="73"/>
      <c r="D829" s="13"/>
      <c r="E829" s="13"/>
      <c r="F829" s="107"/>
      <c r="G829" s="107"/>
      <c r="H829" s="108"/>
      <c r="I829" s="103"/>
      <c r="J829" s="103" t="s">
        <v>837</v>
      </c>
      <c r="K829" s="103">
        <f>SUM(K827:K828)</f>
        <v>0</v>
      </c>
      <c r="L829" s="105"/>
      <c r="M829" s="103"/>
    </row>
    <row r="830" spans="3:13" ht="30" customHeight="1">
      <c r="C830" s="73"/>
      <c r="D830" s="13"/>
      <c r="E830" s="13"/>
      <c r="F830" s="107"/>
      <c r="G830" s="107"/>
      <c r="H830" s="108"/>
      <c r="I830" s="103"/>
      <c r="J830" s="103"/>
      <c r="K830" s="103"/>
      <c r="L830" s="105" t="s">
        <v>838</v>
      </c>
      <c r="M830" s="103">
        <f>SUM(M827:M829)</f>
        <v>0</v>
      </c>
    </row>
    <row r="831" spans="1:117" s="38" customFormat="1" ht="30" customHeight="1">
      <c r="A831" s="2"/>
      <c r="B831" s="41"/>
      <c r="C831" s="79"/>
      <c r="D831" s="39"/>
      <c r="E831" s="39"/>
      <c r="F831" s="131"/>
      <c r="G831" s="131"/>
      <c r="H831" s="242"/>
      <c r="I831" s="114"/>
      <c r="J831" s="114"/>
      <c r="K831" s="114"/>
      <c r="L831" s="115"/>
      <c r="M831" s="114"/>
      <c r="N831" s="4"/>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c r="BQ831" s="2"/>
      <c r="BR831" s="2"/>
      <c r="BS831" s="2"/>
      <c r="BT831" s="2"/>
      <c r="BU831" s="2"/>
      <c r="BV831" s="2"/>
      <c r="BW831" s="2"/>
      <c r="BX831" s="2"/>
      <c r="BY831" s="2"/>
      <c r="BZ831" s="2"/>
      <c r="CA831" s="2"/>
      <c r="CB831" s="2"/>
      <c r="CC831" s="2"/>
      <c r="CD831" s="2"/>
      <c r="CE831" s="2"/>
      <c r="CF831" s="2"/>
      <c r="CG831" s="2"/>
      <c r="CH831" s="2"/>
      <c r="CI831" s="2"/>
      <c r="CJ831" s="2"/>
      <c r="CK831" s="2"/>
      <c r="CL831" s="2"/>
      <c r="CM831" s="2"/>
      <c r="CN831" s="2"/>
      <c r="CO831" s="2"/>
      <c r="CP831" s="2"/>
      <c r="CQ831" s="2"/>
      <c r="CR831" s="2"/>
      <c r="CS831" s="2"/>
      <c r="CT831" s="2"/>
      <c r="CU831" s="2"/>
      <c r="CV831" s="2"/>
      <c r="CW831" s="2"/>
      <c r="CX831" s="2"/>
      <c r="CY831" s="2"/>
      <c r="CZ831" s="2"/>
      <c r="DA831" s="2"/>
      <c r="DB831" s="2"/>
      <c r="DC831" s="2"/>
      <c r="DD831" s="2"/>
      <c r="DE831" s="2"/>
      <c r="DF831" s="2"/>
      <c r="DG831" s="2"/>
      <c r="DH831" s="2"/>
      <c r="DI831" s="2"/>
      <c r="DJ831" s="2"/>
      <c r="DK831" s="2"/>
      <c r="DL831" s="2"/>
      <c r="DM831" s="2"/>
    </row>
    <row r="832" spans="3:13" ht="30" customHeight="1">
      <c r="C832" s="72" t="s">
        <v>562</v>
      </c>
      <c r="D832" s="6" t="s">
        <v>332</v>
      </c>
      <c r="E832" s="7" t="s">
        <v>333</v>
      </c>
      <c r="F832" s="7" t="s">
        <v>334</v>
      </c>
      <c r="G832" s="106" t="s">
        <v>335</v>
      </c>
      <c r="H832" s="7" t="s">
        <v>336</v>
      </c>
      <c r="I832" s="7" t="s">
        <v>337</v>
      </c>
      <c r="J832" s="7" t="s">
        <v>338</v>
      </c>
      <c r="K832" s="7" t="s">
        <v>339</v>
      </c>
      <c r="L832" s="14" t="s">
        <v>340</v>
      </c>
      <c r="M832" s="7" t="s">
        <v>341</v>
      </c>
    </row>
    <row r="833" spans="3:13" ht="55.5" customHeight="1">
      <c r="C833" s="9" t="s">
        <v>343</v>
      </c>
      <c r="D833" s="8" t="s">
        <v>344</v>
      </c>
      <c r="E833" s="9" t="s">
        <v>345</v>
      </c>
      <c r="F833" s="9" t="s">
        <v>346</v>
      </c>
      <c r="G833" s="179" t="s">
        <v>342</v>
      </c>
      <c r="H833" s="10" t="s">
        <v>348</v>
      </c>
      <c r="I833" s="10" t="s">
        <v>349</v>
      </c>
      <c r="J833" s="10" t="s">
        <v>350</v>
      </c>
      <c r="K833" s="10" t="s">
        <v>351</v>
      </c>
      <c r="L833" s="11" t="s">
        <v>352</v>
      </c>
      <c r="M833" s="12" t="s">
        <v>353</v>
      </c>
    </row>
    <row r="834" spans="3:13" ht="55.5" customHeight="1">
      <c r="C834" s="80" t="s">
        <v>988</v>
      </c>
      <c r="D834" s="8"/>
      <c r="E834" s="52"/>
      <c r="F834" s="109" t="s">
        <v>366</v>
      </c>
      <c r="G834" s="109">
        <v>62</v>
      </c>
      <c r="H834" s="55"/>
      <c r="I834" s="55">
        <f>ROUND(G834*H834,2)</f>
        <v>0</v>
      </c>
      <c r="J834" s="47"/>
      <c r="K834" s="55">
        <f>ROUND(I834*J834,2)</f>
        <v>0</v>
      </c>
      <c r="L834" s="105">
        <f>ROUND(M834/G834,2)</f>
        <v>0</v>
      </c>
      <c r="M834" s="103">
        <f>ROUND(SUM(I834,K834),2)</f>
        <v>0</v>
      </c>
    </row>
    <row r="835" spans="3:13" ht="55.5" customHeight="1">
      <c r="C835" s="80" t="s">
        <v>989</v>
      </c>
      <c r="D835" s="8"/>
      <c r="E835" s="52"/>
      <c r="F835" s="109" t="s">
        <v>366</v>
      </c>
      <c r="G835" s="109">
        <v>89</v>
      </c>
      <c r="H835" s="55"/>
      <c r="I835" s="55">
        <f>ROUND(G835*H835,2)</f>
        <v>0</v>
      </c>
      <c r="J835" s="47"/>
      <c r="K835" s="55">
        <f>ROUND(I835*J835,2)</f>
        <v>0</v>
      </c>
      <c r="L835" s="105">
        <f>ROUND(M835/G835,2)</f>
        <v>0</v>
      </c>
      <c r="M835" s="103">
        <f>ROUND(SUM(I835,K835),2)</f>
        <v>0</v>
      </c>
    </row>
    <row r="836" spans="3:13" ht="81" customHeight="1">
      <c r="C836" s="80" t="s">
        <v>35</v>
      </c>
      <c r="D836" s="8"/>
      <c r="E836" s="52"/>
      <c r="F836" s="109" t="s">
        <v>366</v>
      </c>
      <c r="G836" s="109">
        <v>3</v>
      </c>
      <c r="H836" s="55"/>
      <c r="I836" s="55">
        <f>ROUND(G836*H836,2)</f>
        <v>0</v>
      </c>
      <c r="J836" s="47"/>
      <c r="K836" s="55">
        <f>ROUND(I836*J836,2)</f>
        <v>0</v>
      </c>
      <c r="L836" s="105">
        <f>ROUND(M836/G836,2)</f>
        <v>0</v>
      </c>
      <c r="M836" s="103">
        <f>ROUND(SUM(I836,K836),2)</f>
        <v>0</v>
      </c>
    </row>
    <row r="837" spans="3:13" ht="35.25" customHeight="1">
      <c r="C837" s="74" t="s">
        <v>990</v>
      </c>
      <c r="D837" s="13"/>
      <c r="E837" s="13"/>
      <c r="F837" s="111"/>
      <c r="G837" s="111"/>
      <c r="H837" s="56" t="s">
        <v>836</v>
      </c>
      <c r="I837" s="56">
        <f>SUM(I834:I836)</f>
        <v>0</v>
      </c>
      <c r="J837" s="56"/>
      <c r="K837" s="56"/>
      <c r="L837" s="105"/>
      <c r="M837" s="103"/>
    </row>
    <row r="838" spans="3:13" ht="25.5" customHeight="1">
      <c r="C838" s="73"/>
      <c r="D838" s="13"/>
      <c r="E838" s="13"/>
      <c r="F838" s="107"/>
      <c r="G838" s="107"/>
      <c r="H838" s="108"/>
      <c r="I838" s="103"/>
      <c r="J838" s="103" t="s">
        <v>837</v>
      </c>
      <c r="K838" s="103">
        <f>SUM(K837:K837)</f>
        <v>0</v>
      </c>
      <c r="L838" s="105"/>
      <c r="M838" s="103"/>
    </row>
    <row r="839" spans="3:13" ht="30" customHeight="1">
      <c r="C839" s="73"/>
      <c r="D839" s="13"/>
      <c r="E839" s="13"/>
      <c r="F839" s="107"/>
      <c r="G839" s="107"/>
      <c r="H839" s="108"/>
      <c r="I839" s="103"/>
      <c r="J839" s="103"/>
      <c r="K839" s="103"/>
      <c r="L839" s="105" t="s">
        <v>838</v>
      </c>
      <c r="M839" s="103">
        <f>SUM(M834:M838)</f>
        <v>0</v>
      </c>
    </row>
    <row r="840" spans="1:117" s="38" customFormat="1" ht="30" customHeight="1">
      <c r="A840" s="2"/>
      <c r="B840" s="41"/>
      <c r="C840" s="79"/>
      <c r="D840" s="39"/>
      <c r="E840" s="39"/>
      <c r="F840" s="131"/>
      <c r="G840" s="131"/>
      <c r="H840" s="242"/>
      <c r="I840" s="114"/>
      <c r="J840" s="114"/>
      <c r="K840" s="114"/>
      <c r="L840" s="115"/>
      <c r="M840" s="114"/>
      <c r="N840" s="4"/>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c r="BQ840" s="2"/>
      <c r="BR840" s="2"/>
      <c r="BS840" s="2"/>
      <c r="BT840" s="2"/>
      <c r="BU840" s="2"/>
      <c r="BV840" s="2"/>
      <c r="BW840" s="2"/>
      <c r="BX840" s="2"/>
      <c r="BY840" s="2"/>
      <c r="BZ840" s="2"/>
      <c r="CA840" s="2"/>
      <c r="CB840" s="2"/>
      <c r="CC840" s="2"/>
      <c r="CD840" s="2"/>
      <c r="CE840" s="2"/>
      <c r="CF840" s="2"/>
      <c r="CG840" s="2"/>
      <c r="CH840" s="2"/>
      <c r="CI840" s="2"/>
      <c r="CJ840" s="2"/>
      <c r="CK840" s="2"/>
      <c r="CL840" s="2"/>
      <c r="CM840" s="2"/>
      <c r="CN840" s="2"/>
      <c r="CO840" s="2"/>
      <c r="CP840" s="2"/>
      <c r="CQ840" s="2"/>
      <c r="CR840" s="2"/>
      <c r="CS840" s="2"/>
      <c r="CT840" s="2"/>
      <c r="CU840" s="2"/>
      <c r="CV840" s="2"/>
      <c r="CW840" s="2"/>
      <c r="CX840" s="2"/>
      <c r="CY840" s="2"/>
      <c r="CZ840" s="2"/>
      <c r="DA840" s="2"/>
      <c r="DB840" s="2"/>
      <c r="DC840" s="2"/>
      <c r="DD840" s="2"/>
      <c r="DE840" s="2"/>
      <c r="DF840" s="2"/>
      <c r="DG840" s="2"/>
      <c r="DH840" s="2"/>
      <c r="DI840" s="2"/>
      <c r="DJ840" s="2"/>
      <c r="DK840" s="2"/>
      <c r="DL840" s="2"/>
      <c r="DM840" s="2"/>
    </row>
    <row r="841" spans="3:13" ht="30" customHeight="1">
      <c r="C841" s="72" t="s">
        <v>563</v>
      </c>
      <c r="D841" s="6" t="s">
        <v>332</v>
      </c>
      <c r="E841" s="7" t="s">
        <v>333</v>
      </c>
      <c r="F841" s="7" t="s">
        <v>334</v>
      </c>
      <c r="G841" s="106" t="s">
        <v>335</v>
      </c>
      <c r="H841" s="7" t="s">
        <v>336</v>
      </c>
      <c r="I841" s="7" t="s">
        <v>337</v>
      </c>
      <c r="J841" s="7" t="s">
        <v>338</v>
      </c>
      <c r="K841" s="7" t="s">
        <v>339</v>
      </c>
      <c r="L841" s="14" t="s">
        <v>340</v>
      </c>
      <c r="M841" s="7" t="s">
        <v>341</v>
      </c>
    </row>
    <row r="842" spans="3:13" ht="55.5" customHeight="1">
      <c r="C842" s="9" t="s">
        <v>343</v>
      </c>
      <c r="D842" s="8" t="s">
        <v>344</v>
      </c>
      <c r="E842" s="9" t="s">
        <v>345</v>
      </c>
      <c r="F842" s="9" t="s">
        <v>346</v>
      </c>
      <c r="G842" s="179" t="s">
        <v>342</v>
      </c>
      <c r="H842" s="10" t="s">
        <v>348</v>
      </c>
      <c r="I842" s="10" t="s">
        <v>349</v>
      </c>
      <c r="J842" s="10" t="s">
        <v>350</v>
      </c>
      <c r="K842" s="10" t="s">
        <v>351</v>
      </c>
      <c r="L842" s="11" t="s">
        <v>352</v>
      </c>
      <c r="M842" s="12" t="s">
        <v>353</v>
      </c>
    </row>
    <row r="843" spans="2:13" ht="217.5" customHeight="1">
      <c r="B843" s="33" t="s">
        <v>355</v>
      </c>
      <c r="C843" s="71" t="s">
        <v>7</v>
      </c>
      <c r="D843" s="305"/>
      <c r="E843" s="15"/>
      <c r="F843" s="106" t="s">
        <v>217</v>
      </c>
      <c r="G843" s="106">
        <v>6050</v>
      </c>
      <c r="H843" s="103"/>
      <c r="I843" s="103">
        <f>ROUND(G843*H843,2)</f>
        <v>0</v>
      </c>
      <c r="J843" s="112"/>
      <c r="K843" s="103">
        <f>ROUND(I843*J843,2)</f>
        <v>0</v>
      </c>
      <c r="L843" s="105">
        <f>ROUND(M843/G843,2)</f>
        <v>0</v>
      </c>
      <c r="M843" s="103">
        <f>ROUND(SUM(I843,K843),2)</f>
        <v>0</v>
      </c>
    </row>
    <row r="844" spans="3:13" ht="76.5" customHeight="1">
      <c r="C844" s="304" t="s">
        <v>6</v>
      </c>
      <c r="D844" s="306"/>
      <c r="E844" s="15"/>
      <c r="F844" s="106"/>
      <c r="G844" s="106"/>
      <c r="H844" s="103"/>
      <c r="I844" s="103"/>
      <c r="J844" s="112"/>
      <c r="K844" s="103"/>
      <c r="L844" s="105"/>
      <c r="M844" s="103"/>
    </row>
    <row r="845" spans="3:13" ht="25.5" customHeight="1">
      <c r="C845" s="73"/>
      <c r="D845" s="13"/>
      <c r="E845" s="13"/>
      <c r="F845" s="107"/>
      <c r="G845" s="107"/>
      <c r="H845" s="103" t="s">
        <v>836</v>
      </c>
      <c r="I845" s="103">
        <f>SUM(I843)</f>
        <v>0</v>
      </c>
      <c r="J845" s="103"/>
      <c r="K845" s="103"/>
      <c r="L845" s="105"/>
      <c r="M845" s="103"/>
    </row>
    <row r="846" spans="3:13" ht="25.5" customHeight="1">
      <c r="C846" s="73"/>
      <c r="D846" s="13"/>
      <c r="E846" s="13"/>
      <c r="F846" s="107"/>
      <c r="G846" s="107"/>
      <c r="H846" s="108"/>
      <c r="I846" s="103"/>
      <c r="J846" s="103" t="s">
        <v>837</v>
      </c>
      <c r="K846" s="103">
        <f>SUM(K843:K845)</f>
        <v>0</v>
      </c>
      <c r="L846" s="105"/>
      <c r="M846" s="103"/>
    </row>
    <row r="847" spans="3:13" ht="30" customHeight="1">
      <c r="C847" s="73"/>
      <c r="D847" s="13"/>
      <c r="E847" s="13"/>
      <c r="F847" s="107"/>
      <c r="G847" s="107"/>
      <c r="H847" s="108"/>
      <c r="I847" s="103"/>
      <c r="J847" s="103"/>
      <c r="K847" s="103"/>
      <c r="L847" s="105" t="s">
        <v>838</v>
      </c>
      <c r="M847" s="103">
        <f>SUM(M843:M846)</f>
        <v>0</v>
      </c>
    </row>
    <row r="848" spans="1:117" s="38" customFormat="1" ht="30" customHeight="1">
      <c r="A848" s="2"/>
      <c r="B848" s="41"/>
      <c r="C848" s="79"/>
      <c r="D848" s="39"/>
      <c r="E848" s="39"/>
      <c r="F848" s="131"/>
      <c r="G848" s="131"/>
      <c r="H848" s="242"/>
      <c r="I848" s="114"/>
      <c r="J848" s="114"/>
      <c r="K848" s="114"/>
      <c r="L848" s="115"/>
      <c r="M848" s="114"/>
      <c r="N848" s="4"/>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c r="BM848" s="2"/>
      <c r="BN848" s="2"/>
      <c r="BO848" s="2"/>
      <c r="BP848" s="2"/>
      <c r="BQ848" s="2"/>
      <c r="BR848" s="2"/>
      <c r="BS848" s="2"/>
      <c r="BT848" s="2"/>
      <c r="BU848" s="2"/>
      <c r="BV848" s="2"/>
      <c r="BW848" s="2"/>
      <c r="BX848" s="2"/>
      <c r="BY848" s="2"/>
      <c r="BZ848" s="2"/>
      <c r="CA848" s="2"/>
      <c r="CB848" s="2"/>
      <c r="CC848" s="2"/>
      <c r="CD848" s="2"/>
      <c r="CE848" s="2"/>
      <c r="CF848" s="2"/>
      <c r="CG848" s="2"/>
      <c r="CH848" s="2"/>
      <c r="CI848" s="2"/>
      <c r="CJ848" s="2"/>
      <c r="CK848" s="2"/>
      <c r="CL848" s="2"/>
      <c r="CM848" s="2"/>
      <c r="CN848" s="2"/>
      <c r="CO848" s="2"/>
      <c r="CP848" s="2"/>
      <c r="CQ848" s="2"/>
      <c r="CR848" s="2"/>
      <c r="CS848" s="2"/>
      <c r="CT848" s="2"/>
      <c r="CU848" s="2"/>
      <c r="CV848" s="2"/>
      <c r="CW848" s="2"/>
      <c r="CX848" s="2"/>
      <c r="CY848" s="2"/>
      <c r="CZ848" s="2"/>
      <c r="DA848" s="2"/>
      <c r="DB848" s="2"/>
      <c r="DC848" s="2"/>
      <c r="DD848" s="2"/>
      <c r="DE848" s="2"/>
      <c r="DF848" s="2"/>
      <c r="DG848" s="2"/>
      <c r="DH848" s="2"/>
      <c r="DI848" s="2"/>
      <c r="DJ848" s="2"/>
      <c r="DK848" s="2"/>
      <c r="DL848" s="2"/>
      <c r="DM848" s="2"/>
    </row>
    <row r="849" spans="3:13" ht="30" customHeight="1">
      <c r="C849" s="72" t="s">
        <v>564</v>
      </c>
      <c r="D849" s="6" t="s">
        <v>332</v>
      </c>
      <c r="E849" s="7" t="s">
        <v>333</v>
      </c>
      <c r="F849" s="7" t="s">
        <v>334</v>
      </c>
      <c r="G849" s="106" t="s">
        <v>335</v>
      </c>
      <c r="H849" s="7" t="s">
        <v>336</v>
      </c>
      <c r="I849" s="7" t="s">
        <v>337</v>
      </c>
      <c r="J849" s="7" t="s">
        <v>338</v>
      </c>
      <c r="K849" s="7" t="s">
        <v>339</v>
      </c>
      <c r="L849" s="14" t="s">
        <v>340</v>
      </c>
      <c r="M849" s="7" t="s">
        <v>341</v>
      </c>
    </row>
    <row r="850" spans="3:13" ht="55.5" customHeight="1">
      <c r="C850" s="9" t="s">
        <v>343</v>
      </c>
      <c r="D850" s="8" t="s">
        <v>344</v>
      </c>
      <c r="E850" s="9" t="s">
        <v>345</v>
      </c>
      <c r="F850" s="9" t="s">
        <v>346</v>
      </c>
      <c r="G850" s="179" t="s">
        <v>342</v>
      </c>
      <c r="H850" s="10" t="s">
        <v>348</v>
      </c>
      <c r="I850" s="10" t="s">
        <v>349</v>
      </c>
      <c r="J850" s="10" t="s">
        <v>350</v>
      </c>
      <c r="K850" s="10" t="s">
        <v>351</v>
      </c>
      <c r="L850" s="11" t="s">
        <v>352</v>
      </c>
      <c r="M850" s="12" t="s">
        <v>353</v>
      </c>
    </row>
    <row r="851" spans="2:13" ht="72.75" customHeight="1">
      <c r="B851" s="33" t="s">
        <v>355</v>
      </c>
      <c r="C851" s="80" t="s">
        <v>565</v>
      </c>
      <c r="D851" s="15"/>
      <c r="E851" s="15"/>
      <c r="F851" s="106" t="s">
        <v>366</v>
      </c>
      <c r="G851" s="109">
        <v>7500</v>
      </c>
      <c r="H851" s="55"/>
      <c r="I851" s="103">
        <f>ROUND(G851*H851,2)</f>
        <v>0</v>
      </c>
      <c r="J851" s="112"/>
      <c r="K851" s="103">
        <f>ROUND(I851*J851,2)</f>
        <v>0</v>
      </c>
      <c r="L851" s="105">
        <f>ROUND(M851/G851,2)</f>
        <v>0</v>
      </c>
      <c r="M851" s="103">
        <f>ROUND(SUM(I851,K851),2)</f>
        <v>0</v>
      </c>
    </row>
    <row r="852" spans="3:13" ht="25.5" customHeight="1">
      <c r="C852" s="73"/>
      <c r="D852" s="13"/>
      <c r="E852" s="13"/>
      <c r="F852" s="107"/>
      <c r="G852" s="107"/>
      <c r="H852" s="103" t="s">
        <v>836</v>
      </c>
      <c r="I852" s="103">
        <f>SUM(I851)</f>
        <v>0</v>
      </c>
      <c r="J852" s="103"/>
      <c r="K852" s="103"/>
      <c r="L852" s="105"/>
      <c r="M852" s="103"/>
    </row>
    <row r="853" spans="3:13" ht="25.5" customHeight="1">
      <c r="C853" s="73"/>
      <c r="D853" s="13"/>
      <c r="E853" s="13"/>
      <c r="F853" s="107"/>
      <c r="G853" s="107"/>
      <c r="H853" s="108"/>
      <c r="I853" s="103"/>
      <c r="J853" s="103" t="s">
        <v>837</v>
      </c>
      <c r="K853" s="103">
        <f>SUM(K851:K852)</f>
        <v>0</v>
      </c>
      <c r="L853" s="105"/>
      <c r="M853" s="103"/>
    </row>
    <row r="854" spans="3:13" ht="30" customHeight="1">
      <c r="C854" s="73"/>
      <c r="D854" s="13"/>
      <c r="E854" s="13"/>
      <c r="F854" s="107"/>
      <c r="G854" s="107"/>
      <c r="H854" s="108"/>
      <c r="I854" s="103"/>
      <c r="J854" s="103"/>
      <c r="K854" s="103"/>
      <c r="L854" s="105" t="s">
        <v>838</v>
      </c>
      <c r="M854" s="103">
        <f>SUM(M851:M853)</f>
        <v>0</v>
      </c>
    </row>
    <row r="855" spans="1:117" s="38" customFormat="1" ht="30" customHeight="1">
      <c r="A855" s="2"/>
      <c r="B855" s="41"/>
      <c r="C855" s="79"/>
      <c r="D855" s="39"/>
      <c r="E855" s="39"/>
      <c r="F855" s="131"/>
      <c r="G855" s="131"/>
      <c r="H855" s="242"/>
      <c r="I855" s="114"/>
      <c r="J855" s="114"/>
      <c r="K855" s="114"/>
      <c r="L855" s="115"/>
      <c r="M855" s="114"/>
      <c r="N855" s="4"/>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c r="BQ855" s="2"/>
      <c r="BR855" s="2"/>
      <c r="BS855" s="2"/>
      <c r="BT855" s="2"/>
      <c r="BU855" s="2"/>
      <c r="BV855" s="2"/>
      <c r="BW855" s="2"/>
      <c r="BX855" s="2"/>
      <c r="BY855" s="2"/>
      <c r="BZ855" s="2"/>
      <c r="CA855" s="2"/>
      <c r="CB855" s="2"/>
      <c r="CC855" s="2"/>
      <c r="CD855" s="2"/>
      <c r="CE855" s="2"/>
      <c r="CF855" s="2"/>
      <c r="CG855" s="2"/>
      <c r="CH855" s="2"/>
      <c r="CI855" s="2"/>
      <c r="CJ855" s="2"/>
      <c r="CK855" s="2"/>
      <c r="CL855" s="2"/>
      <c r="CM855" s="2"/>
      <c r="CN855" s="2"/>
      <c r="CO855" s="2"/>
      <c r="CP855" s="2"/>
      <c r="CQ855" s="2"/>
      <c r="CR855" s="2"/>
      <c r="CS855" s="2"/>
      <c r="CT855" s="2"/>
      <c r="CU855" s="2"/>
      <c r="CV855" s="2"/>
      <c r="CW855" s="2"/>
      <c r="CX855" s="2"/>
      <c r="CY855" s="2"/>
      <c r="CZ855" s="2"/>
      <c r="DA855" s="2"/>
      <c r="DB855" s="2"/>
      <c r="DC855" s="2"/>
      <c r="DD855" s="2"/>
      <c r="DE855" s="2"/>
      <c r="DF855" s="2"/>
      <c r="DG855" s="2"/>
      <c r="DH855" s="2"/>
      <c r="DI855" s="2"/>
      <c r="DJ855" s="2"/>
      <c r="DK855" s="2"/>
      <c r="DL855" s="2"/>
      <c r="DM855" s="2"/>
    </row>
    <row r="856" spans="3:13" ht="30" customHeight="1">
      <c r="C856" s="72" t="s">
        <v>566</v>
      </c>
      <c r="D856" s="6" t="s">
        <v>332</v>
      </c>
      <c r="E856" s="7" t="s">
        <v>333</v>
      </c>
      <c r="F856" s="7" t="s">
        <v>334</v>
      </c>
      <c r="G856" s="106" t="s">
        <v>335</v>
      </c>
      <c r="H856" s="7" t="s">
        <v>336</v>
      </c>
      <c r="I856" s="7" t="s">
        <v>337</v>
      </c>
      <c r="J856" s="7" t="s">
        <v>338</v>
      </c>
      <c r="K856" s="7" t="s">
        <v>339</v>
      </c>
      <c r="L856" s="14" t="s">
        <v>340</v>
      </c>
      <c r="M856" s="7" t="s">
        <v>341</v>
      </c>
    </row>
    <row r="857" spans="3:13" ht="55.5" customHeight="1">
      <c r="C857" s="9" t="s">
        <v>343</v>
      </c>
      <c r="D857" s="8" t="s">
        <v>344</v>
      </c>
      <c r="E857" s="9" t="s">
        <v>345</v>
      </c>
      <c r="F857" s="9" t="s">
        <v>346</v>
      </c>
      <c r="G857" s="122" t="s">
        <v>347</v>
      </c>
      <c r="H857" s="10" t="s">
        <v>348</v>
      </c>
      <c r="I857" s="10" t="s">
        <v>349</v>
      </c>
      <c r="J857" s="10" t="s">
        <v>350</v>
      </c>
      <c r="K857" s="10" t="s">
        <v>351</v>
      </c>
      <c r="L857" s="11" t="s">
        <v>352</v>
      </c>
      <c r="M857" s="12" t="s">
        <v>353</v>
      </c>
    </row>
    <row r="858" spans="2:13" ht="105.75" customHeight="1">
      <c r="B858" s="33" t="s">
        <v>355</v>
      </c>
      <c r="C858" s="85" t="s">
        <v>139</v>
      </c>
      <c r="D858" s="25"/>
      <c r="E858" s="25"/>
      <c r="F858" s="106" t="s">
        <v>366</v>
      </c>
      <c r="G858" s="106">
        <v>51</v>
      </c>
      <c r="H858" s="103"/>
      <c r="I858" s="103">
        <f>ROUND(G858*H858,2)</f>
        <v>0</v>
      </c>
      <c r="J858" s="106"/>
      <c r="K858" s="103">
        <f>ROUND(I858*J858,2)</f>
        <v>0</v>
      </c>
      <c r="L858" s="105">
        <f>ROUND(M858/G858,2)</f>
        <v>0</v>
      </c>
      <c r="M858" s="103">
        <f>ROUND(SUM(I858,K858),2)</f>
        <v>0</v>
      </c>
    </row>
    <row r="859" spans="3:13" ht="25.5" customHeight="1">
      <c r="C859" s="73"/>
      <c r="D859" s="13"/>
      <c r="E859" s="13"/>
      <c r="F859" s="107"/>
      <c r="G859" s="107"/>
      <c r="H859" s="103" t="s">
        <v>836</v>
      </c>
      <c r="I859" s="103">
        <f>SUM(I858)</f>
        <v>0</v>
      </c>
      <c r="J859" s="103"/>
      <c r="K859" s="103"/>
      <c r="L859" s="105"/>
      <c r="M859" s="103"/>
    </row>
    <row r="860" spans="3:13" ht="25.5" customHeight="1">
      <c r="C860" s="73"/>
      <c r="D860" s="13"/>
      <c r="E860" s="13"/>
      <c r="F860" s="107"/>
      <c r="G860" s="107"/>
      <c r="H860" s="108"/>
      <c r="I860" s="103"/>
      <c r="J860" s="103" t="s">
        <v>837</v>
      </c>
      <c r="K860" s="103">
        <f>SUM(K858:K859)</f>
        <v>0</v>
      </c>
      <c r="L860" s="105"/>
      <c r="M860" s="103"/>
    </row>
    <row r="861" spans="3:13" ht="30" customHeight="1">
      <c r="C861" s="73"/>
      <c r="D861" s="13"/>
      <c r="E861" s="13"/>
      <c r="F861" s="107"/>
      <c r="G861" s="107"/>
      <c r="H861" s="108"/>
      <c r="I861" s="103"/>
      <c r="J861" s="103"/>
      <c r="K861" s="103"/>
      <c r="L861" s="105" t="s">
        <v>838</v>
      </c>
      <c r="M861" s="103">
        <f>SUM(M858:M860)</f>
        <v>0</v>
      </c>
    </row>
    <row r="862" spans="1:117" s="38" customFormat="1" ht="30" customHeight="1">
      <c r="A862" s="2"/>
      <c r="B862" s="41"/>
      <c r="C862" s="79"/>
      <c r="D862" s="39"/>
      <c r="E862" s="39"/>
      <c r="F862" s="131"/>
      <c r="G862" s="131"/>
      <c r="H862" s="242"/>
      <c r="I862" s="114"/>
      <c r="J862" s="114"/>
      <c r="K862" s="114"/>
      <c r="L862" s="115"/>
      <c r="M862" s="114"/>
      <c r="N862" s="4"/>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N862" s="2"/>
      <c r="BO862" s="2"/>
      <c r="BP862" s="2"/>
      <c r="BQ862" s="2"/>
      <c r="BR862" s="2"/>
      <c r="BS862" s="2"/>
      <c r="BT862" s="2"/>
      <c r="BU862" s="2"/>
      <c r="BV862" s="2"/>
      <c r="BW862" s="2"/>
      <c r="BX862" s="2"/>
      <c r="BY862" s="2"/>
      <c r="BZ862" s="2"/>
      <c r="CA862" s="2"/>
      <c r="CB862" s="2"/>
      <c r="CC862" s="2"/>
      <c r="CD862" s="2"/>
      <c r="CE862" s="2"/>
      <c r="CF862" s="2"/>
      <c r="CG862" s="2"/>
      <c r="CH862" s="2"/>
      <c r="CI862" s="2"/>
      <c r="CJ862" s="2"/>
      <c r="CK862" s="2"/>
      <c r="CL862" s="2"/>
      <c r="CM862" s="2"/>
      <c r="CN862" s="2"/>
      <c r="CO862" s="2"/>
      <c r="CP862" s="2"/>
      <c r="CQ862" s="2"/>
      <c r="CR862" s="2"/>
      <c r="CS862" s="2"/>
      <c r="CT862" s="2"/>
      <c r="CU862" s="2"/>
      <c r="CV862" s="2"/>
      <c r="CW862" s="2"/>
      <c r="CX862" s="2"/>
      <c r="CY862" s="2"/>
      <c r="CZ862" s="2"/>
      <c r="DA862" s="2"/>
      <c r="DB862" s="2"/>
      <c r="DC862" s="2"/>
      <c r="DD862" s="2"/>
      <c r="DE862" s="2"/>
      <c r="DF862" s="2"/>
      <c r="DG862" s="2"/>
      <c r="DH862" s="2"/>
      <c r="DI862" s="2"/>
      <c r="DJ862" s="2"/>
      <c r="DK862" s="2"/>
      <c r="DL862" s="2"/>
      <c r="DM862" s="2"/>
    </row>
    <row r="863" spans="3:13" ht="30" customHeight="1">
      <c r="C863" s="72" t="s">
        <v>567</v>
      </c>
      <c r="D863" s="6" t="s">
        <v>332</v>
      </c>
      <c r="E863" s="7" t="s">
        <v>333</v>
      </c>
      <c r="F863" s="7" t="s">
        <v>334</v>
      </c>
      <c r="G863" s="106" t="s">
        <v>335</v>
      </c>
      <c r="H863" s="7" t="s">
        <v>336</v>
      </c>
      <c r="I863" s="7" t="s">
        <v>337</v>
      </c>
      <c r="J863" s="7" t="s">
        <v>338</v>
      </c>
      <c r="K863" s="7" t="s">
        <v>339</v>
      </c>
      <c r="L863" s="14" t="s">
        <v>340</v>
      </c>
      <c r="M863" s="7" t="s">
        <v>341</v>
      </c>
    </row>
    <row r="864" spans="3:13" ht="55.5" customHeight="1">
      <c r="C864" s="9" t="s">
        <v>343</v>
      </c>
      <c r="D864" s="8" t="s">
        <v>344</v>
      </c>
      <c r="E864" s="9" t="s">
        <v>345</v>
      </c>
      <c r="F864" s="9" t="s">
        <v>346</v>
      </c>
      <c r="G864" s="179" t="s">
        <v>342</v>
      </c>
      <c r="H864" s="10" t="s">
        <v>348</v>
      </c>
      <c r="I864" s="10" t="s">
        <v>349</v>
      </c>
      <c r="J864" s="10" t="s">
        <v>350</v>
      </c>
      <c r="K864" s="10" t="s">
        <v>351</v>
      </c>
      <c r="L864" s="11" t="s">
        <v>352</v>
      </c>
      <c r="M864" s="12" t="s">
        <v>353</v>
      </c>
    </row>
    <row r="865" spans="2:13" ht="82.5" customHeight="1">
      <c r="B865" s="33" t="s">
        <v>355</v>
      </c>
      <c r="C865" s="147" t="s">
        <v>907</v>
      </c>
      <c r="D865" s="15"/>
      <c r="E865" s="15"/>
      <c r="F865" s="106" t="s">
        <v>366</v>
      </c>
      <c r="G865" s="109">
        <v>224</v>
      </c>
      <c r="H865" s="55"/>
      <c r="I865" s="110">
        <f>ROUND(G865*H865,2)</f>
        <v>0</v>
      </c>
      <c r="J865" s="106"/>
      <c r="K865" s="103">
        <f>ROUND(I865*J865,2)</f>
        <v>0</v>
      </c>
      <c r="L865" s="105">
        <f>ROUND(M865/G865,2)</f>
        <v>0</v>
      </c>
      <c r="M865" s="103">
        <f>ROUND(SUM(I865,K865),2)</f>
        <v>0</v>
      </c>
    </row>
    <row r="866" spans="3:13" ht="25.5" customHeight="1">
      <c r="C866" s="73"/>
      <c r="D866" s="13"/>
      <c r="E866" s="13"/>
      <c r="F866" s="107"/>
      <c r="G866" s="111"/>
      <c r="H866" s="56" t="s">
        <v>836</v>
      </c>
      <c r="I866" s="103">
        <f>SUM(I865)</f>
        <v>0</v>
      </c>
      <c r="J866" s="103"/>
      <c r="K866" s="103"/>
      <c r="L866" s="105"/>
      <c r="M866" s="103"/>
    </row>
    <row r="867" spans="3:13" ht="25.5" customHeight="1">
      <c r="C867" s="73"/>
      <c r="D867" s="13"/>
      <c r="E867" s="13"/>
      <c r="F867" s="107"/>
      <c r="G867" s="107"/>
      <c r="H867" s="108"/>
      <c r="I867" s="103"/>
      <c r="J867" s="103" t="s">
        <v>837</v>
      </c>
      <c r="K867" s="103">
        <f>SUM(K865:K866)</f>
        <v>0</v>
      </c>
      <c r="L867" s="105"/>
      <c r="M867" s="103"/>
    </row>
    <row r="868" spans="3:13" ht="30" customHeight="1">
      <c r="C868" s="73"/>
      <c r="D868" s="13"/>
      <c r="E868" s="13"/>
      <c r="F868" s="107"/>
      <c r="G868" s="107"/>
      <c r="H868" s="108"/>
      <c r="I868" s="103"/>
      <c r="J868" s="103"/>
      <c r="K868" s="103"/>
      <c r="L868" s="105" t="s">
        <v>838</v>
      </c>
      <c r="M868" s="103">
        <f>SUM(M865:M867)</f>
        <v>0</v>
      </c>
    </row>
    <row r="869" spans="1:117" s="38" customFormat="1" ht="30" customHeight="1">
      <c r="A869" s="2"/>
      <c r="B869" s="41"/>
      <c r="C869" s="79"/>
      <c r="D869" s="39"/>
      <c r="E869" s="39"/>
      <c r="F869" s="131"/>
      <c r="G869" s="131"/>
      <c r="H869" s="242"/>
      <c r="I869" s="114"/>
      <c r="J869" s="114"/>
      <c r="K869" s="114"/>
      <c r="L869" s="115"/>
      <c r="M869" s="114"/>
      <c r="N869" s="4"/>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c r="BM869" s="2"/>
      <c r="BN869" s="2"/>
      <c r="BO869" s="2"/>
      <c r="BP869" s="2"/>
      <c r="BQ869" s="2"/>
      <c r="BR869" s="2"/>
      <c r="BS869" s="2"/>
      <c r="BT869" s="2"/>
      <c r="BU869" s="2"/>
      <c r="BV869" s="2"/>
      <c r="BW869" s="2"/>
      <c r="BX869" s="2"/>
      <c r="BY869" s="2"/>
      <c r="BZ869" s="2"/>
      <c r="CA869" s="2"/>
      <c r="CB869" s="2"/>
      <c r="CC869" s="2"/>
      <c r="CD869" s="2"/>
      <c r="CE869" s="2"/>
      <c r="CF869" s="2"/>
      <c r="CG869" s="2"/>
      <c r="CH869" s="2"/>
      <c r="CI869" s="2"/>
      <c r="CJ869" s="2"/>
      <c r="CK869" s="2"/>
      <c r="CL869" s="2"/>
      <c r="CM869" s="2"/>
      <c r="CN869" s="2"/>
      <c r="CO869" s="2"/>
      <c r="CP869" s="2"/>
      <c r="CQ869" s="2"/>
      <c r="CR869" s="2"/>
      <c r="CS869" s="2"/>
      <c r="CT869" s="2"/>
      <c r="CU869" s="2"/>
      <c r="CV869" s="2"/>
      <c r="CW869" s="2"/>
      <c r="CX869" s="2"/>
      <c r="CY869" s="2"/>
      <c r="CZ869" s="2"/>
      <c r="DA869" s="2"/>
      <c r="DB869" s="2"/>
      <c r="DC869" s="2"/>
      <c r="DD869" s="2"/>
      <c r="DE869" s="2"/>
      <c r="DF869" s="2"/>
      <c r="DG869" s="2"/>
      <c r="DH869" s="2"/>
      <c r="DI869" s="2"/>
      <c r="DJ869" s="2"/>
      <c r="DK869" s="2"/>
      <c r="DL869" s="2"/>
      <c r="DM869" s="2"/>
    </row>
    <row r="870" spans="3:13" ht="30" customHeight="1">
      <c r="C870" s="72" t="s">
        <v>568</v>
      </c>
      <c r="D870" s="6" t="s">
        <v>332</v>
      </c>
      <c r="E870" s="7" t="s">
        <v>333</v>
      </c>
      <c r="F870" s="7" t="s">
        <v>334</v>
      </c>
      <c r="G870" s="106" t="s">
        <v>335</v>
      </c>
      <c r="H870" s="7" t="s">
        <v>336</v>
      </c>
      <c r="I870" s="7" t="s">
        <v>337</v>
      </c>
      <c r="J870" s="7" t="s">
        <v>338</v>
      </c>
      <c r="K870" s="7" t="s">
        <v>339</v>
      </c>
      <c r="L870" s="14" t="s">
        <v>340</v>
      </c>
      <c r="M870" s="7" t="s">
        <v>341</v>
      </c>
    </row>
    <row r="871" spans="3:13" ht="55.5" customHeight="1">
      <c r="C871" s="9" t="s">
        <v>343</v>
      </c>
      <c r="D871" s="8" t="s">
        <v>344</v>
      </c>
      <c r="E871" s="9" t="s">
        <v>345</v>
      </c>
      <c r="F871" s="9" t="s">
        <v>346</v>
      </c>
      <c r="G871" s="179" t="s">
        <v>342</v>
      </c>
      <c r="H871" s="10" t="s">
        <v>348</v>
      </c>
      <c r="I871" s="10" t="s">
        <v>349</v>
      </c>
      <c r="J871" s="10" t="s">
        <v>350</v>
      </c>
      <c r="K871" s="10" t="s">
        <v>351</v>
      </c>
      <c r="L871" s="11" t="s">
        <v>352</v>
      </c>
      <c r="M871" s="12" t="s">
        <v>353</v>
      </c>
    </row>
    <row r="872" spans="2:13" ht="178.5" customHeight="1">
      <c r="B872" s="33" t="s">
        <v>355</v>
      </c>
      <c r="C872" s="71" t="s">
        <v>140</v>
      </c>
      <c r="D872" s="15"/>
      <c r="E872" s="15"/>
      <c r="F872" s="106" t="s">
        <v>366</v>
      </c>
      <c r="G872" s="109">
        <v>5</v>
      </c>
      <c r="H872" s="55"/>
      <c r="I872" s="110">
        <f>ROUND(G872*H872,2)</f>
        <v>0</v>
      </c>
      <c r="J872" s="106"/>
      <c r="K872" s="103">
        <f>ROUND(I872*J872,2)</f>
        <v>0</v>
      </c>
      <c r="L872" s="105">
        <f>ROUND(M872/G872,2)</f>
        <v>0</v>
      </c>
      <c r="M872" s="103">
        <f>ROUND(SUM(I872,K872),2)</f>
        <v>0</v>
      </c>
    </row>
    <row r="873" spans="2:13" ht="127.5">
      <c r="B873" s="33" t="s">
        <v>356</v>
      </c>
      <c r="C873" s="71" t="s">
        <v>141</v>
      </c>
      <c r="D873" s="15"/>
      <c r="E873" s="15"/>
      <c r="F873" s="106" t="s">
        <v>366</v>
      </c>
      <c r="G873" s="109">
        <v>2</v>
      </c>
      <c r="H873" s="55"/>
      <c r="I873" s="110">
        <f>ROUND(G873*H873,2)</f>
        <v>0</v>
      </c>
      <c r="J873" s="106"/>
      <c r="K873" s="103">
        <f>ROUND(I873*J873,2)</f>
        <v>0</v>
      </c>
      <c r="L873" s="105">
        <f>ROUND(M873/G873,2)</f>
        <v>0</v>
      </c>
      <c r="M873" s="103">
        <f>ROUND(SUM(I873,K873),2)</f>
        <v>0</v>
      </c>
    </row>
    <row r="874" spans="3:13" ht="58.5" customHeight="1">
      <c r="C874" s="206" t="s">
        <v>609</v>
      </c>
      <c r="D874" s="207"/>
      <c r="E874" s="207"/>
      <c r="F874" s="106"/>
      <c r="G874" s="118"/>
      <c r="H874" s="118"/>
      <c r="I874" s="103"/>
      <c r="J874" s="106"/>
      <c r="K874" s="103"/>
      <c r="L874" s="105"/>
      <c r="M874" s="103"/>
    </row>
    <row r="875" spans="3:13" ht="25.5" customHeight="1">
      <c r="C875" s="73"/>
      <c r="D875" s="13"/>
      <c r="E875" s="13"/>
      <c r="F875" s="107"/>
      <c r="G875" s="107"/>
      <c r="H875" s="103" t="s">
        <v>836</v>
      </c>
      <c r="I875" s="103">
        <f>SUM(I872:I874)</f>
        <v>0</v>
      </c>
      <c r="J875" s="103"/>
      <c r="K875" s="103"/>
      <c r="L875" s="105"/>
      <c r="M875" s="103"/>
    </row>
    <row r="876" spans="3:13" ht="25.5" customHeight="1">
      <c r="C876" s="73"/>
      <c r="D876" s="13"/>
      <c r="E876" s="13"/>
      <c r="F876" s="107"/>
      <c r="G876" s="107"/>
      <c r="H876" s="108"/>
      <c r="I876" s="103"/>
      <c r="J876" s="103" t="s">
        <v>837</v>
      </c>
      <c r="K876" s="103">
        <f>SUM(K872:K875)</f>
        <v>0</v>
      </c>
      <c r="L876" s="105"/>
      <c r="M876" s="103"/>
    </row>
    <row r="877" spans="3:13" ht="30" customHeight="1">
      <c r="C877" s="73"/>
      <c r="D877" s="13"/>
      <c r="E877" s="13"/>
      <c r="F877" s="107"/>
      <c r="G877" s="107"/>
      <c r="H877" s="108"/>
      <c r="I877" s="103"/>
      <c r="J877" s="103"/>
      <c r="K877" s="103"/>
      <c r="L877" s="105" t="s">
        <v>838</v>
      </c>
      <c r="M877" s="103">
        <f>SUM(M872:M876)</f>
        <v>0</v>
      </c>
    </row>
    <row r="878" spans="1:117" s="38" customFormat="1" ht="30" customHeight="1">
      <c r="A878" s="2"/>
      <c r="B878" s="41"/>
      <c r="C878" s="79"/>
      <c r="D878" s="39"/>
      <c r="E878" s="39"/>
      <c r="F878" s="131"/>
      <c r="G878" s="131"/>
      <c r="H878" s="242"/>
      <c r="I878" s="114"/>
      <c r="J878" s="114"/>
      <c r="K878" s="114"/>
      <c r="L878" s="115"/>
      <c r="M878" s="114"/>
      <c r="N878" s="4"/>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N878" s="2"/>
      <c r="BO878" s="2"/>
      <c r="BP878" s="2"/>
      <c r="BQ878" s="2"/>
      <c r="BR878" s="2"/>
      <c r="BS878" s="2"/>
      <c r="BT878" s="2"/>
      <c r="BU878" s="2"/>
      <c r="BV878" s="2"/>
      <c r="BW878" s="2"/>
      <c r="BX878" s="2"/>
      <c r="BY878" s="2"/>
      <c r="BZ878" s="2"/>
      <c r="CA878" s="2"/>
      <c r="CB878" s="2"/>
      <c r="CC878" s="2"/>
      <c r="CD878" s="2"/>
      <c r="CE878" s="2"/>
      <c r="CF878" s="2"/>
      <c r="CG878" s="2"/>
      <c r="CH878" s="2"/>
      <c r="CI878" s="2"/>
      <c r="CJ878" s="2"/>
      <c r="CK878" s="2"/>
      <c r="CL878" s="2"/>
      <c r="CM878" s="2"/>
      <c r="CN878" s="2"/>
      <c r="CO878" s="2"/>
      <c r="CP878" s="2"/>
      <c r="CQ878" s="2"/>
      <c r="CR878" s="2"/>
      <c r="CS878" s="2"/>
      <c r="CT878" s="2"/>
      <c r="CU878" s="2"/>
      <c r="CV878" s="2"/>
      <c r="CW878" s="2"/>
      <c r="CX878" s="2"/>
      <c r="CY878" s="2"/>
      <c r="CZ878" s="2"/>
      <c r="DA878" s="2"/>
      <c r="DB878" s="2"/>
      <c r="DC878" s="2"/>
      <c r="DD878" s="2"/>
      <c r="DE878" s="2"/>
      <c r="DF878" s="2"/>
      <c r="DG878" s="2"/>
      <c r="DH878" s="2"/>
      <c r="DI878" s="2"/>
      <c r="DJ878" s="2"/>
      <c r="DK878" s="2"/>
      <c r="DL878" s="2"/>
      <c r="DM878" s="2"/>
    </row>
    <row r="879" spans="3:13" ht="30" customHeight="1">
      <c r="C879" s="72" t="s">
        <v>610</v>
      </c>
      <c r="D879" s="6" t="s">
        <v>332</v>
      </c>
      <c r="E879" s="7" t="s">
        <v>333</v>
      </c>
      <c r="F879" s="7" t="s">
        <v>334</v>
      </c>
      <c r="G879" s="106" t="s">
        <v>335</v>
      </c>
      <c r="H879" s="7" t="s">
        <v>336</v>
      </c>
      <c r="I879" s="7" t="s">
        <v>337</v>
      </c>
      <c r="J879" s="7" t="s">
        <v>338</v>
      </c>
      <c r="K879" s="7" t="s">
        <v>339</v>
      </c>
      <c r="L879" s="14" t="s">
        <v>340</v>
      </c>
      <c r="M879" s="7" t="s">
        <v>341</v>
      </c>
    </row>
    <row r="880" spans="3:13" ht="55.5" customHeight="1">
      <c r="C880" s="9" t="s">
        <v>343</v>
      </c>
      <c r="D880" s="8" t="s">
        <v>344</v>
      </c>
      <c r="E880" s="9" t="s">
        <v>345</v>
      </c>
      <c r="F880" s="9" t="s">
        <v>346</v>
      </c>
      <c r="G880" s="179" t="s">
        <v>342</v>
      </c>
      <c r="H880" s="10" t="s">
        <v>348</v>
      </c>
      <c r="I880" s="10" t="s">
        <v>349</v>
      </c>
      <c r="J880" s="10" t="s">
        <v>350</v>
      </c>
      <c r="K880" s="10" t="s">
        <v>351</v>
      </c>
      <c r="L880" s="11" t="s">
        <v>352</v>
      </c>
      <c r="M880" s="12" t="s">
        <v>353</v>
      </c>
    </row>
    <row r="881" spans="2:13" ht="110.25" customHeight="1">
      <c r="B881" s="33" t="s">
        <v>355</v>
      </c>
      <c r="C881" s="70" t="s">
        <v>142</v>
      </c>
      <c r="D881" s="17"/>
      <c r="E881" s="17"/>
      <c r="F881" s="106" t="s">
        <v>366</v>
      </c>
      <c r="G881" s="109">
        <v>16</v>
      </c>
      <c r="H881" s="55"/>
      <c r="I881" s="110">
        <f>ROUND(G881*H881,2)</f>
        <v>0</v>
      </c>
      <c r="J881" s="106"/>
      <c r="K881" s="103">
        <f>ROUND(I881*J881,2)</f>
        <v>0</v>
      </c>
      <c r="L881" s="105">
        <f>ROUND(M881/G881,2)</f>
        <v>0</v>
      </c>
      <c r="M881" s="103">
        <f>ROUND(SUM(I881,K881),2)</f>
        <v>0</v>
      </c>
    </row>
    <row r="882" spans="2:13" ht="203.25" customHeight="1">
      <c r="B882" s="33" t="s">
        <v>356</v>
      </c>
      <c r="C882" s="70" t="s">
        <v>143</v>
      </c>
      <c r="D882" s="17"/>
      <c r="E882" s="17"/>
      <c r="F882" s="106" t="s">
        <v>366</v>
      </c>
      <c r="G882" s="109">
        <v>82</v>
      </c>
      <c r="H882" s="55"/>
      <c r="I882" s="110">
        <f>ROUND(G882*H882,2)</f>
        <v>0</v>
      </c>
      <c r="J882" s="106"/>
      <c r="K882" s="103">
        <f>ROUND(I882*J882,2)</f>
        <v>0</v>
      </c>
      <c r="L882" s="105">
        <f>ROUND(M882/G882,2)</f>
        <v>0</v>
      </c>
      <c r="M882" s="103">
        <f>ROUND(SUM(I882,K882),2)</f>
        <v>0</v>
      </c>
    </row>
    <row r="883" spans="2:13" ht="83.25" customHeight="1">
      <c r="B883" s="33" t="s">
        <v>357</v>
      </c>
      <c r="C883" s="70" t="s">
        <v>522</v>
      </c>
      <c r="D883" s="17"/>
      <c r="E883" s="17"/>
      <c r="F883" s="106" t="s">
        <v>366</v>
      </c>
      <c r="G883" s="109">
        <v>6</v>
      </c>
      <c r="H883" s="55"/>
      <c r="I883" s="110">
        <f>ROUND(G883*H883,2)</f>
        <v>0</v>
      </c>
      <c r="J883" s="106"/>
      <c r="K883" s="103">
        <f>ROUND(I883*J883,2)</f>
        <v>0</v>
      </c>
      <c r="L883" s="105">
        <f>ROUND(M883/G883,2)</f>
        <v>0</v>
      </c>
      <c r="M883" s="103">
        <f>ROUND(SUM(I883,K883),2)</f>
        <v>0</v>
      </c>
    </row>
    <row r="884" spans="3:13" ht="25.5" customHeight="1">
      <c r="C884" s="73"/>
      <c r="D884" s="13"/>
      <c r="E884" s="13"/>
      <c r="F884" s="107"/>
      <c r="G884" s="111"/>
      <c r="H884" s="56" t="s">
        <v>836</v>
      </c>
      <c r="I884" s="103">
        <f>SUM(I881:I883)</f>
        <v>0</v>
      </c>
      <c r="J884" s="103"/>
      <c r="K884" s="103"/>
      <c r="L884" s="105"/>
      <c r="M884" s="103"/>
    </row>
    <row r="885" spans="3:13" ht="25.5" customHeight="1">
      <c r="C885" s="73"/>
      <c r="D885" s="13"/>
      <c r="E885" s="13"/>
      <c r="F885" s="107"/>
      <c r="G885" s="107"/>
      <c r="H885" s="108"/>
      <c r="I885" s="103"/>
      <c r="J885" s="103" t="s">
        <v>837</v>
      </c>
      <c r="K885" s="103">
        <f>SUM(K881:K884)</f>
        <v>0</v>
      </c>
      <c r="L885" s="105"/>
      <c r="M885" s="103"/>
    </row>
    <row r="886" spans="3:13" ht="30" customHeight="1">
      <c r="C886" s="73"/>
      <c r="D886" s="13"/>
      <c r="E886" s="13"/>
      <c r="F886" s="107"/>
      <c r="G886" s="107"/>
      <c r="H886" s="108"/>
      <c r="I886" s="103"/>
      <c r="J886" s="103"/>
      <c r="K886" s="103"/>
      <c r="L886" s="105" t="s">
        <v>838</v>
      </c>
      <c r="M886" s="103">
        <f>SUM(M881:M885)</f>
        <v>0</v>
      </c>
    </row>
    <row r="887" spans="1:117" s="38" customFormat="1" ht="30" customHeight="1">
      <c r="A887" s="2"/>
      <c r="B887" s="41"/>
      <c r="C887" s="79"/>
      <c r="D887" s="39"/>
      <c r="E887" s="39"/>
      <c r="F887" s="131"/>
      <c r="G887" s="131"/>
      <c r="H887" s="242"/>
      <c r="I887" s="114"/>
      <c r="J887" s="114"/>
      <c r="K887" s="114"/>
      <c r="L887" s="115"/>
      <c r="M887" s="114"/>
      <c r="N887" s="4"/>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c r="BQ887" s="2"/>
      <c r="BR887" s="2"/>
      <c r="BS887" s="2"/>
      <c r="BT887" s="2"/>
      <c r="BU887" s="2"/>
      <c r="BV887" s="2"/>
      <c r="BW887" s="2"/>
      <c r="BX887" s="2"/>
      <c r="BY887" s="2"/>
      <c r="BZ887" s="2"/>
      <c r="CA887" s="2"/>
      <c r="CB887" s="2"/>
      <c r="CC887" s="2"/>
      <c r="CD887" s="2"/>
      <c r="CE887" s="2"/>
      <c r="CF887" s="2"/>
      <c r="CG887" s="2"/>
      <c r="CH887" s="2"/>
      <c r="CI887" s="2"/>
      <c r="CJ887" s="2"/>
      <c r="CK887" s="2"/>
      <c r="CL887" s="2"/>
      <c r="CM887" s="2"/>
      <c r="CN887" s="2"/>
      <c r="CO887" s="2"/>
      <c r="CP887" s="2"/>
      <c r="CQ887" s="2"/>
      <c r="CR887" s="2"/>
      <c r="CS887" s="2"/>
      <c r="CT887" s="2"/>
      <c r="CU887" s="2"/>
      <c r="CV887" s="2"/>
      <c r="CW887" s="2"/>
      <c r="CX887" s="2"/>
      <c r="CY887" s="2"/>
      <c r="CZ887" s="2"/>
      <c r="DA887" s="2"/>
      <c r="DB887" s="2"/>
      <c r="DC887" s="2"/>
      <c r="DD887" s="2"/>
      <c r="DE887" s="2"/>
      <c r="DF887" s="2"/>
      <c r="DG887" s="2"/>
      <c r="DH887" s="2"/>
      <c r="DI887" s="2"/>
      <c r="DJ887" s="2"/>
      <c r="DK887" s="2"/>
      <c r="DL887" s="2"/>
      <c r="DM887" s="2"/>
    </row>
    <row r="888" spans="3:13" ht="30" customHeight="1">
      <c r="C888" s="72" t="s">
        <v>409</v>
      </c>
      <c r="D888" s="6" t="s">
        <v>332</v>
      </c>
      <c r="E888" s="7" t="s">
        <v>333</v>
      </c>
      <c r="F888" s="7" t="s">
        <v>334</v>
      </c>
      <c r="G888" s="106" t="s">
        <v>335</v>
      </c>
      <c r="H888" s="7" t="s">
        <v>336</v>
      </c>
      <c r="I888" s="7" t="s">
        <v>337</v>
      </c>
      <c r="J888" s="7" t="s">
        <v>338</v>
      </c>
      <c r="K888" s="7" t="s">
        <v>339</v>
      </c>
      <c r="L888" s="14" t="s">
        <v>340</v>
      </c>
      <c r="M888" s="7" t="s">
        <v>341</v>
      </c>
    </row>
    <row r="889" spans="3:13" ht="55.5" customHeight="1">
      <c r="C889" s="9" t="s">
        <v>343</v>
      </c>
      <c r="D889" s="8" t="s">
        <v>344</v>
      </c>
      <c r="E889" s="9" t="s">
        <v>345</v>
      </c>
      <c r="F889" s="9" t="s">
        <v>346</v>
      </c>
      <c r="G889" s="179" t="s">
        <v>342</v>
      </c>
      <c r="H889" s="10" t="s">
        <v>348</v>
      </c>
      <c r="I889" s="10" t="s">
        <v>349</v>
      </c>
      <c r="J889" s="10" t="s">
        <v>350</v>
      </c>
      <c r="K889" s="10" t="s">
        <v>351</v>
      </c>
      <c r="L889" s="11" t="s">
        <v>352</v>
      </c>
      <c r="M889" s="12" t="s">
        <v>353</v>
      </c>
    </row>
    <row r="890" spans="2:13" ht="25.5">
      <c r="B890" s="33" t="s">
        <v>355</v>
      </c>
      <c r="C890" s="71" t="s">
        <v>523</v>
      </c>
      <c r="D890" s="15"/>
      <c r="E890" s="15"/>
      <c r="F890" s="106" t="s">
        <v>366</v>
      </c>
      <c r="G890" s="106">
        <v>28</v>
      </c>
      <c r="H890" s="103"/>
      <c r="I890" s="103">
        <f>ROUND(G890*H890,2)</f>
        <v>0</v>
      </c>
      <c r="J890" s="106"/>
      <c r="K890" s="103">
        <f>ROUND(I890*J890,2)</f>
        <v>0</v>
      </c>
      <c r="L890" s="105">
        <f>ROUND(M890/G890,2)</f>
        <v>0</v>
      </c>
      <c r="M890" s="103">
        <f>ROUND(SUM(I890,K890),2)</f>
        <v>0</v>
      </c>
    </row>
    <row r="891" spans="2:13" ht="25.5">
      <c r="B891" s="33" t="s">
        <v>356</v>
      </c>
      <c r="C891" s="71" t="s">
        <v>524</v>
      </c>
      <c r="D891" s="15"/>
      <c r="E891" s="15"/>
      <c r="F891" s="106" t="s">
        <v>366</v>
      </c>
      <c r="G891" s="106">
        <v>8</v>
      </c>
      <c r="H891" s="103"/>
      <c r="I891" s="103">
        <f>ROUND(G891*H891,2)</f>
        <v>0</v>
      </c>
      <c r="J891" s="106"/>
      <c r="K891" s="103">
        <f>ROUND(I891*J891,2)</f>
        <v>0</v>
      </c>
      <c r="L891" s="105">
        <f>ROUND(M891/G891,2)</f>
        <v>0</v>
      </c>
      <c r="M891" s="103">
        <f>ROUND(SUM(I891,K891),2)</f>
        <v>0</v>
      </c>
    </row>
    <row r="892" spans="2:13" ht="30.75" customHeight="1">
      <c r="B892" s="33" t="s">
        <v>357</v>
      </c>
      <c r="C892" s="71" t="s">
        <v>525</v>
      </c>
      <c r="D892" s="15"/>
      <c r="E892" s="15"/>
      <c r="F892" s="106" t="s">
        <v>366</v>
      </c>
      <c r="G892" s="106">
        <v>2</v>
      </c>
      <c r="H892" s="103"/>
      <c r="I892" s="103">
        <f>ROUND(G892*H892,2)</f>
        <v>0</v>
      </c>
      <c r="J892" s="106"/>
      <c r="K892" s="103">
        <f>ROUND(I892*J892,2)</f>
        <v>0</v>
      </c>
      <c r="L892" s="105">
        <f>ROUND(M892/G892,2)</f>
        <v>0</v>
      </c>
      <c r="M892" s="103">
        <f>ROUND(SUM(I892,K892),2)</f>
        <v>0</v>
      </c>
    </row>
    <row r="893" spans="2:13" ht="40.5" customHeight="1">
      <c r="B893" s="33" t="s">
        <v>358</v>
      </c>
      <c r="C893" s="71" t="s">
        <v>526</v>
      </c>
      <c r="D893" s="15"/>
      <c r="E893" s="15"/>
      <c r="F893" s="106" t="s">
        <v>366</v>
      </c>
      <c r="G893" s="106">
        <v>25</v>
      </c>
      <c r="H893" s="103"/>
      <c r="I893" s="103">
        <f>ROUND(G893*H893,2)</f>
        <v>0</v>
      </c>
      <c r="J893" s="106"/>
      <c r="K893" s="103">
        <f>ROUND(I893*J893,2)</f>
        <v>0</v>
      </c>
      <c r="L893" s="105">
        <f>ROUND(M893/G893,2)</f>
        <v>0</v>
      </c>
      <c r="M893" s="103">
        <f>ROUND(SUM(I893,K893),2)</f>
        <v>0</v>
      </c>
    </row>
    <row r="894" spans="3:13" ht="25.5" customHeight="1">
      <c r="C894" s="73"/>
      <c r="D894" s="13"/>
      <c r="E894" s="13"/>
      <c r="F894" s="107"/>
      <c r="G894" s="107"/>
      <c r="H894" s="103" t="s">
        <v>836</v>
      </c>
      <c r="I894" s="103">
        <f>SUM(I890:I893)</f>
        <v>0</v>
      </c>
      <c r="J894" s="103"/>
      <c r="K894" s="103"/>
      <c r="L894" s="105"/>
      <c r="M894" s="103"/>
    </row>
    <row r="895" spans="3:13" ht="25.5" customHeight="1">
      <c r="C895" s="73"/>
      <c r="D895" s="13"/>
      <c r="E895" s="13"/>
      <c r="F895" s="107"/>
      <c r="G895" s="107"/>
      <c r="H895" s="108"/>
      <c r="I895" s="103"/>
      <c r="J895" s="103" t="s">
        <v>837</v>
      </c>
      <c r="K895" s="103">
        <f>SUM(K890:K894)</f>
        <v>0</v>
      </c>
      <c r="L895" s="105"/>
      <c r="M895" s="103"/>
    </row>
    <row r="896" spans="3:13" ht="30" customHeight="1">
      <c r="C896" s="73"/>
      <c r="D896" s="13"/>
      <c r="E896" s="13"/>
      <c r="F896" s="107"/>
      <c r="G896" s="107"/>
      <c r="H896" s="108"/>
      <c r="I896" s="103"/>
      <c r="J896" s="103"/>
      <c r="K896" s="103"/>
      <c r="L896" s="105" t="s">
        <v>838</v>
      </c>
      <c r="M896" s="103">
        <f>SUM(M890:M895)</f>
        <v>0</v>
      </c>
    </row>
    <row r="897" spans="1:117" s="38" customFormat="1" ht="30" customHeight="1">
      <c r="A897" s="2"/>
      <c r="B897" s="41"/>
      <c r="C897" s="79"/>
      <c r="D897" s="39"/>
      <c r="E897" s="39"/>
      <c r="F897" s="131"/>
      <c r="G897" s="131"/>
      <c r="H897" s="242"/>
      <c r="I897" s="114"/>
      <c r="J897" s="114"/>
      <c r="K897" s="114"/>
      <c r="L897" s="115"/>
      <c r="M897" s="114"/>
      <c r="N897" s="4"/>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c r="BL897" s="2"/>
      <c r="BM897" s="2"/>
      <c r="BN897" s="2"/>
      <c r="BO897" s="2"/>
      <c r="BP897" s="2"/>
      <c r="BQ897" s="2"/>
      <c r="BR897" s="2"/>
      <c r="BS897" s="2"/>
      <c r="BT897" s="2"/>
      <c r="BU897" s="2"/>
      <c r="BV897" s="2"/>
      <c r="BW897" s="2"/>
      <c r="BX897" s="2"/>
      <c r="BY897" s="2"/>
      <c r="BZ897" s="2"/>
      <c r="CA897" s="2"/>
      <c r="CB897" s="2"/>
      <c r="CC897" s="2"/>
      <c r="CD897" s="2"/>
      <c r="CE897" s="2"/>
      <c r="CF897" s="2"/>
      <c r="CG897" s="2"/>
      <c r="CH897" s="2"/>
      <c r="CI897" s="2"/>
      <c r="CJ897" s="2"/>
      <c r="CK897" s="2"/>
      <c r="CL897" s="2"/>
      <c r="CM897" s="2"/>
      <c r="CN897" s="2"/>
      <c r="CO897" s="2"/>
      <c r="CP897" s="2"/>
      <c r="CQ897" s="2"/>
      <c r="CR897" s="2"/>
      <c r="CS897" s="2"/>
      <c r="CT897" s="2"/>
      <c r="CU897" s="2"/>
      <c r="CV897" s="2"/>
      <c r="CW897" s="2"/>
      <c r="CX897" s="2"/>
      <c r="CY897" s="2"/>
      <c r="CZ897" s="2"/>
      <c r="DA897" s="2"/>
      <c r="DB897" s="2"/>
      <c r="DC897" s="2"/>
      <c r="DD897" s="2"/>
      <c r="DE897" s="2"/>
      <c r="DF897" s="2"/>
      <c r="DG897" s="2"/>
      <c r="DH897" s="2"/>
      <c r="DI897" s="2"/>
      <c r="DJ897" s="2"/>
      <c r="DK897" s="2"/>
      <c r="DL897" s="2"/>
      <c r="DM897" s="2"/>
    </row>
    <row r="898" spans="3:13" ht="30" customHeight="1">
      <c r="C898" s="72" t="s">
        <v>747</v>
      </c>
      <c r="D898" s="6" t="s">
        <v>332</v>
      </c>
      <c r="E898" s="7" t="s">
        <v>333</v>
      </c>
      <c r="F898" s="7" t="s">
        <v>334</v>
      </c>
      <c r="G898" s="106" t="s">
        <v>335</v>
      </c>
      <c r="H898" s="7" t="s">
        <v>336</v>
      </c>
      <c r="I898" s="7" t="s">
        <v>337</v>
      </c>
      <c r="J898" s="7" t="s">
        <v>338</v>
      </c>
      <c r="K898" s="7" t="s">
        <v>339</v>
      </c>
      <c r="L898" s="14" t="s">
        <v>340</v>
      </c>
      <c r="M898" s="7" t="s">
        <v>341</v>
      </c>
    </row>
    <row r="899" spans="2:14" s="2" customFormat="1" ht="55.5" customHeight="1">
      <c r="B899" s="33"/>
      <c r="C899" s="9" t="s">
        <v>343</v>
      </c>
      <c r="D899" s="8" t="s">
        <v>344</v>
      </c>
      <c r="E899" s="9" t="s">
        <v>345</v>
      </c>
      <c r="F899" s="9" t="s">
        <v>346</v>
      </c>
      <c r="G899" s="179" t="s">
        <v>342</v>
      </c>
      <c r="H899" s="10" t="s">
        <v>348</v>
      </c>
      <c r="I899" s="10" t="s">
        <v>349</v>
      </c>
      <c r="J899" s="10" t="s">
        <v>350</v>
      </c>
      <c r="K899" s="10" t="s">
        <v>351</v>
      </c>
      <c r="L899" s="11" t="s">
        <v>352</v>
      </c>
      <c r="M899" s="12" t="s">
        <v>353</v>
      </c>
      <c r="N899" s="4"/>
    </row>
    <row r="900" spans="1:117" s="38" customFormat="1" ht="66" customHeight="1">
      <c r="A900" s="2"/>
      <c r="B900" s="33" t="s">
        <v>355</v>
      </c>
      <c r="C900" s="71" t="s">
        <v>527</v>
      </c>
      <c r="D900" s="15"/>
      <c r="E900" s="15"/>
      <c r="F900" s="106" t="s">
        <v>366</v>
      </c>
      <c r="G900" s="106">
        <v>1</v>
      </c>
      <c r="H900" s="55"/>
      <c r="I900" s="103">
        <f>ROUND(G900*H900,2)</f>
        <v>0</v>
      </c>
      <c r="J900" s="106"/>
      <c r="K900" s="103">
        <f>ROUND(I900*J900,2)</f>
        <v>0</v>
      </c>
      <c r="L900" s="105">
        <f>ROUND(M900/G900,2)</f>
        <v>0</v>
      </c>
      <c r="M900" s="103">
        <f>ROUND(SUM(I900,K900),2)</f>
        <v>0</v>
      </c>
      <c r="N900" s="4"/>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c r="BK900" s="2"/>
      <c r="BL900" s="2"/>
      <c r="BM900" s="2"/>
      <c r="BN900" s="2"/>
      <c r="BO900" s="2"/>
      <c r="BP900" s="2"/>
      <c r="BQ900" s="2"/>
      <c r="BR900" s="2"/>
      <c r="BS900" s="2"/>
      <c r="BT900" s="2"/>
      <c r="BU900" s="2"/>
      <c r="BV900" s="2"/>
      <c r="BW900" s="2"/>
      <c r="BX900" s="2"/>
      <c r="BY900" s="2"/>
      <c r="BZ900" s="2"/>
      <c r="CA900" s="2"/>
      <c r="CB900" s="2"/>
      <c r="CC900" s="2"/>
      <c r="CD900" s="2"/>
      <c r="CE900" s="2"/>
      <c r="CF900" s="2"/>
      <c r="CG900" s="2"/>
      <c r="CH900" s="2"/>
      <c r="CI900" s="2"/>
      <c r="CJ900" s="2"/>
      <c r="CK900" s="2"/>
      <c r="CL900" s="2"/>
      <c r="CM900" s="2"/>
      <c r="CN900" s="2"/>
      <c r="CO900" s="2"/>
      <c r="CP900" s="2"/>
      <c r="CQ900" s="2"/>
      <c r="CR900" s="2"/>
      <c r="CS900" s="2"/>
      <c r="CT900" s="2"/>
      <c r="CU900" s="2"/>
      <c r="CV900" s="2"/>
      <c r="CW900" s="2"/>
      <c r="CX900" s="2"/>
      <c r="CY900" s="2"/>
      <c r="CZ900" s="2"/>
      <c r="DA900" s="2"/>
      <c r="DB900" s="2"/>
      <c r="DC900" s="2"/>
      <c r="DD900" s="2"/>
      <c r="DE900" s="2"/>
      <c r="DF900" s="2"/>
      <c r="DG900" s="2"/>
      <c r="DH900" s="2"/>
      <c r="DI900" s="2"/>
      <c r="DJ900" s="2"/>
      <c r="DK900" s="2"/>
      <c r="DL900" s="2"/>
      <c r="DM900" s="2"/>
    </row>
    <row r="901" spans="1:117" s="38" customFormat="1" ht="66" customHeight="1">
      <c r="A901" s="2"/>
      <c r="B901" s="33" t="s">
        <v>356</v>
      </c>
      <c r="C901" s="71" t="s">
        <v>528</v>
      </c>
      <c r="D901" s="15"/>
      <c r="E901" s="15"/>
      <c r="F901" s="106" t="s">
        <v>366</v>
      </c>
      <c r="G901" s="106">
        <v>1</v>
      </c>
      <c r="H901" s="55"/>
      <c r="I901" s="103">
        <f>ROUND(G901*H901,2)</f>
        <v>0</v>
      </c>
      <c r="J901" s="106"/>
      <c r="K901" s="103">
        <f>ROUND(I901*J901,2)</f>
        <v>0</v>
      </c>
      <c r="L901" s="105">
        <f>ROUND(M901/G901,2)</f>
        <v>0</v>
      </c>
      <c r="M901" s="103">
        <f>ROUND(SUM(I901,K901),2)</f>
        <v>0</v>
      </c>
      <c r="N901" s="4"/>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c r="BK901" s="2"/>
      <c r="BL901" s="2"/>
      <c r="BM901" s="2"/>
      <c r="BN901" s="2"/>
      <c r="BO901" s="2"/>
      <c r="BP901" s="2"/>
      <c r="BQ901" s="2"/>
      <c r="BR901" s="2"/>
      <c r="BS901" s="2"/>
      <c r="BT901" s="2"/>
      <c r="BU901" s="2"/>
      <c r="BV901" s="2"/>
      <c r="BW901" s="2"/>
      <c r="BX901" s="2"/>
      <c r="BY901" s="2"/>
      <c r="BZ901" s="2"/>
      <c r="CA901" s="2"/>
      <c r="CB901" s="2"/>
      <c r="CC901" s="2"/>
      <c r="CD901" s="2"/>
      <c r="CE901" s="2"/>
      <c r="CF901" s="2"/>
      <c r="CG901" s="2"/>
      <c r="CH901" s="2"/>
      <c r="CI901" s="2"/>
      <c r="CJ901" s="2"/>
      <c r="CK901" s="2"/>
      <c r="CL901" s="2"/>
      <c r="CM901" s="2"/>
      <c r="CN901" s="2"/>
      <c r="CO901" s="2"/>
      <c r="CP901" s="2"/>
      <c r="CQ901" s="2"/>
      <c r="CR901" s="2"/>
      <c r="CS901" s="2"/>
      <c r="CT901" s="2"/>
      <c r="CU901" s="2"/>
      <c r="CV901" s="2"/>
      <c r="CW901" s="2"/>
      <c r="CX901" s="2"/>
      <c r="CY901" s="2"/>
      <c r="CZ901" s="2"/>
      <c r="DA901" s="2"/>
      <c r="DB901" s="2"/>
      <c r="DC901" s="2"/>
      <c r="DD901" s="2"/>
      <c r="DE901" s="2"/>
      <c r="DF901" s="2"/>
      <c r="DG901" s="2"/>
      <c r="DH901" s="2"/>
      <c r="DI901" s="2"/>
      <c r="DJ901" s="2"/>
      <c r="DK901" s="2"/>
      <c r="DL901" s="2"/>
      <c r="DM901" s="2"/>
    </row>
    <row r="902" spans="1:117" s="38" customFormat="1" ht="81.75" customHeight="1">
      <c r="A902" s="2"/>
      <c r="B902" s="33" t="s">
        <v>357</v>
      </c>
      <c r="C902" s="71" t="s">
        <v>529</v>
      </c>
      <c r="D902" s="15"/>
      <c r="E902" s="15"/>
      <c r="F902" s="106" t="s">
        <v>366</v>
      </c>
      <c r="G902" s="130">
        <v>1</v>
      </c>
      <c r="H902" s="55"/>
      <c r="I902" s="103">
        <f>ROUND(G902*H902,2)</f>
        <v>0</v>
      </c>
      <c r="J902" s="106"/>
      <c r="K902" s="103">
        <f>ROUND(I902*J902,2)</f>
        <v>0</v>
      </c>
      <c r="L902" s="105">
        <f>ROUND(M902/G902,2)</f>
        <v>0</v>
      </c>
      <c r="M902" s="103">
        <f>ROUND(SUM(I902,K902),2)</f>
        <v>0</v>
      </c>
      <c r="N902" s="4"/>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c r="BK902" s="2"/>
      <c r="BL902" s="2"/>
      <c r="BM902" s="2"/>
      <c r="BN902" s="2"/>
      <c r="BO902" s="2"/>
      <c r="BP902" s="2"/>
      <c r="BQ902" s="2"/>
      <c r="BR902" s="2"/>
      <c r="BS902" s="2"/>
      <c r="BT902" s="2"/>
      <c r="BU902" s="2"/>
      <c r="BV902" s="2"/>
      <c r="BW902" s="2"/>
      <c r="BX902" s="2"/>
      <c r="BY902" s="2"/>
      <c r="BZ902" s="2"/>
      <c r="CA902" s="2"/>
      <c r="CB902" s="2"/>
      <c r="CC902" s="2"/>
      <c r="CD902" s="2"/>
      <c r="CE902" s="2"/>
      <c r="CF902" s="2"/>
      <c r="CG902" s="2"/>
      <c r="CH902" s="2"/>
      <c r="CI902" s="2"/>
      <c r="CJ902" s="2"/>
      <c r="CK902" s="2"/>
      <c r="CL902" s="2"/>
      <c r="CM902" s="2"/>
      <c r="CN902" s="2"/>
      <c r="CO902" s="2"/>
      <c r="CP902" s="2"/>
      <c r="CQ902" s="2"/>
      <c r="CR902" s="2"/>
      <c r="CS902" s="2"/>
      <c r="CT902" s="2"/>
      <c r="CU902" s="2"/>
      <c r="CV902" s="2"/>
      <c r="CW902" s="2"/>
      <c r="CX902" s="2"/>
      <c r="CY902" s="2"/>
      <c r="CZ902" s="2"/>
      <c r="DA902" s="2"/>
      <c r="DB902" s="2"/>
      <c r="DC902" s="2"/>
      <c r="DD902" s="2"/>
      <c r="DE902" s="2"/>
      <c r="DF902" s="2"/>
      <c r="DG902" s="2"/>
      <c r="DH902" s="2"/>
      <c r="DI902" s="2"/>
      <c r="DJ902" s="2"/>
      <c r="DK902" s="2"/>
      <c r="DL902" s="2"/>
      <c r="DM902" s="2"/>
    </row>
    <row r="903" spans="1:117" s="38" customFormat="1" ht="54.75" customHeight="1">
      <c r="A903" s="2"/>
      <c r="B903" s="33" t="s">
        <v>358</v>
      </c>
      <c r="C903" s="71" t="s">
        <v>530</v>
      </c>
      <c r="D903" s="15"/>
      <c r="E903" s="15"/>
      <c r="F903" s="106" t="s">
        <v>366</v>
      </c>
      <c r="G903" s="109">
        <v>3</v>
      </c>
      <c r="H903" s="55"/>
      <c r="I903" s="110">
        <f>ROUND(G903*H903,2)</f>
        <v>0</v>
      </c>
      <c r="J903" s="106"/>
      <c r="K903" s="103">
        <f>ROUND(I903*J903,2)</f>
        <v>0</v>
      </c>
      <c r="L903" s="105">
        <f>ROUND(M903/G903,2)</f>
        <v>0</v>
      </c>
      <c r="M903" s="103">
        <f>ROUND(SUM(I903,K903),2)</f>
        <v>0</v>
      </c>
      <c r="N903" s="4"/>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c r="BK903" s="2"/>
      <c r="BL903" s="2"/>
      <c r="BM903" s="2"/>
      <c r="BN903" s="2"/>
      <c r="BO903" s="2"/>
      <c r="BP903" s="2"/>
      <c r="BQ903" s="2"/>
      <c r="BR903" s="2"/>
      <c r="BS903" s="2"/>
      <c r="BT903" s="2"/>
      <c r="BU903" s="2"/>
      <c r="BV903" s="2"/>
      <c r="BW903" s="2"/>
      <c r="BX903" s="2"/>
      <c r="BY903" s="2"/>
      <c r="BZ903" s="2"/>
      <c r="CA903" s="2"/>
      <c r="CB903" s="2"/>
      <c r="CC903" s="2"/>
      <c r="CD903" s="2"/>
      <c r="CE903" s="2"/>
      <c r="CF903" s="2"/>
      <c r="CG903" s="2"/>
      <c r="CH903" s="2"/>
      <c r="CI903" s="2"/>
      <c r="CJ903" s="2"/>
      <c r="CK903" s="2"/>
      <c r="CL903" s="2"/>
      <c r="CM903" s="2"/>
      <c r="CN903" s="2"/>
      <c r="CO903" s="2"/>
      <c r="CP903" s="2"/>
      <c r="CQ903" s="2"/>
      <c r="CR903" s="2"/>
      <c r="CS903" s="2"/>
      <c r="CT903" s="2"/>
      <c r="CU903" s="2"/>
      <c r="CV903" s="2"/>
      <c r="CW903" s="2"/>
      <c r="CX903" s="2"/>
      <c r="CY903" s="2"/>
      <c r="CZ903" s="2"/>
      <c r="DA903" s="2"/>
      <c r="DB903" s="2"/>
      <c r="DC903" s="2"/>
      <c r="DD903" s="2"/>
      <c r="DE903" s="2"/>
      <c r="DF903" s="2"/>
      <c r="DG903" s="2"/>
      <c r="DH903" s="2"/>
      <c r="DI903" s="2"/>
      <c r="DJ903" s="2"/>
      <c r="DK903" s="2"/>
      <c r="DL903" s="2"/>
      <c r="DM903" s="2"/>
    </row>
    <row r="904" spans="3:13" ht="25.5" customHeight="1">
      <c r="C904" s="73"/>
      <c r="D904" s="13"/>
      <c r="E904" s="13"/>
      <c r="F904" s="107"/>
      <c r="G904" s="111"/>
      <c r="H904" s="56" t="s">
        <v>836</v>
      </c>
      <c r="I904" s="103">
        <f>SUM(I900:I903)</f>
        <v>0</v>
      </c>
      <c r="J904" s="103"/>
      <c r="K904" s="103"/>
      <c r="L904" s="105"/>
      <c r="M904" s="103"/>
    </row>
    <row r="905" spans="3:13" ht="25.5" customHeight="1">
      <c r="C905" s="73"/>
      <c r="D905" s="13"/>
      <c r="E905" s="13"/>
      <c r="F905" s="107"/>
      <c r="G905" s="107"/>
      <c r="H905" s="108"/>
      <c r="I905" s="103"/>
      <c r="J905" s="103" t="s">
        <v>837</v>
      </c>
      <c r="K905" s="103">
        <f>SUM(K900:K904)</f>
        <v>0</v>
      </c>
      <c r="L905" s="105"/>
      <c r="M905" s="103"/>
    </row>
    <row r="906" spans="3:13" ht="30" customHeight="1">
      <c r="C906" s="73"/>
      <c r="D906" s="13"/>
      <c r="E906" s="13"/>
      <c r="F906" s="107"/>
      <c r="G906" s="107"/>
      <c r="H906" s="108"/>
      <c r="I906" s="103"/>
      <c r="J906" s="103"/>
      <c r="K906" s="103"/>
      <c r="L906" s="105" t="s">
        <v>838</v>
      </c>
      <c r="M906" s="103">
        <f>SUM(M900:M905)</f>
        <v>0</v>
      </c>
    </row>
    <row r="907" spans="1:117" s="38" customFormat="1" ht="30" customHeight="1">
      <c r="A907" s="2"/>
      <c r="B907" s="41"/>
      <c r="C907" s="79"/>
      <c r="D907" s="39"/>
      <c r="E907" s="39"/>
      <c r="F907" s="131"/>
      <c r="G907" s="131"/>
      <c r="H907" s="242"/>
      <c r="I907" s="114"/>
      <c r="J907" s="114"/>
      <c r="K907" s="114"/>
      <c r="L907" s="115"/>
      <c r="M907" s="114"/>
      <c r="N907" s="4"/>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c r="BH907" s="2"/>
      <c r="BI907" s="2"/>
      <c r="BJ907" s="2"/>
      <c r="BK907" s="2"/>
      <c r="BL907" s="2"/>
      <c r="BM907" s="2"/>
      <c r="BN907" s="2"/>
      <c r="BO907" s="2"/>
      <c r="BP907" s="2"/>
      <c r="BQ907" s="2"/>
      <c r="BR907" s="2"/>
      <c r="BS907" s="2"/>
      <c r="BT907" s="2"/>
      <c r="BU907" s="2"/>
      <c r="BV907" s="2"/>
      <c r="BW907" s="2"/>
      <c r="BX907" s="2"/>
      <c r="BY907" s="2"/>
      <c r="BZ907" s="2"/>
      <c r="CA907" s="2"/>
      <c r="CB907" s="2"/>
      <c r="CC907" s="2"/>
      <c r="CD907" s="2"/>
      <c r="CE907" s="2"/>
      <c r="CF907" s="2"/>
      <c r="CG907" s="2"/>
      <c r="CH907" s="2"/>
      <c r="CI907" s="2"/>
      <c r="CJ907" s="2"/>
      <c r="CK907" s="2"/>
      <c r="CL907" s="2"/>
      <c r="CM907" s="2"/>
      <c r="CN907" s="2"/>
      <c r="CO907" s="2"/>
      <c r="CP907" s="2"/>
      <c r="CQ907" s="2"/>
      <c r="CR907" s="2"/>
      <c r="CS907" s="2"/>
      <c r="CT907" s="2"/>
      <c r="CU907" s="2"/>
      <c r="CV907" s="2"/>
      <c r="CW907" s="2"/>
      <c r="CX907" s="2"/>
      <c r="CY907" s="2"/>
      <c r="CZ907" s="2"/>
      <c r="DA907" s="2"/>
      <c r="DB907" s="2"/>
      <c r="DC907" s="2"/>
      <c r="DD907" s="2"/>
      <c r="DE907" s="2"/>
      <c r="DF907" s="2"/>
      <c r="DG907" s="2"/>
      <c r="DH907" s="2"/>
      <c r="DI907" s="2"/>
      <c r="DJ907" s="2"/>
      <c r="DK907" s="2"/>
      <c r="DL907" s="2"/>
      <c r="DM907" s="2"/>
    </row>
    <row r="908" spans="3:13" ht="30" customHeight="1">
      <c r="C908" s="72" t="s">
        <v>748</v>
      </c>
      <c r="D908" s="6" t="s">
        <v>332</v>
      </c>
      <c r="E908" s="7" t="s">
        <v>333</v>
      </c>
      <c r="F908" s="7" t="s">
        <v>334</v>
      </c>
      <c r="G908" s="106" t="s">
        <v>335</v>
      </c>
      <c r="H908" s="7" t="s">
        <v>336</v>
      </c>
      <c r="I908" s="7" t="s">
        <v>337</v>
      </c>
      <c r="J908" s="7" t="s">
        <v>338</v>
      </c>
      <c r="K908" s="7" t="s">
        <v>339</v>
      </c>
      <c r="L908" s="14" t="s">
        <v>340</v>
      </c>
      <c r="M908" s="7" t="s">
        <v>341</v>
      </c>
    </row>
    <row r="909" spans="3:13" ht="55.5" customHeight="1">
      <c r="C909" s="9" t="s">
        <v>343</v>
      </c>
      <c r="D909" s="8" t="s">
        <v>344</v>
      </c>
      <c r="E909" s="9" t="s">
        <v>345</v>
      </c>
      <c r="F909" s="9" t="s">
        <v>346</v>
      </c>
      <c r="G909" s="179" t="s">
        <v>342</v>
      </c>
      <c r="H909" s="10" t="s">
        <v>348</v>
      </c>
      <c r="I909" s="10" t="s">
        <v>349</v>
      </c>
      <c r="J909" s="10" t="s">
        <v>350</v>
      </c>
      <c r="K909" s="10" t="s">
        <v>351</v>
      </c>
      <c r="L909" s="11" t="s">
        <v>352</v>
      </c>
      <c r="M909" s="12" t="s">
        <v>353</v>
      </c>
    </row>
    <row r="910" spans="2:13" ht="118.5" customHeight="1">
      <c r="B910" s="33" t="s">
        <v>355</v>
      </c>
      <c r="C910" s="71" t="s">
        <v>531</v>
      </c>
      <c r="D910" s="15"/>
      <c r="E910" s="15"/>
      <c r="F910" s="116" t="s">
        <v>366</v>
      </c>
      <c r="G910" s="109">
        <v>2</v>
      </c>
      <c r="H910" s="55"/>
      <c r="I910" s="55">
        <f>ROUND(G910*H910,2)</f>
        <v>0</v>
      </c>
      <c r="J910" s="113"/>
      <c r="K910" s="103">
        <f>ROUND(I910*J910,2)</f>
        <v>0</v>
      </c>
      <c r="L910" s="105">
        <f>ROUND(M910/G910,2)</f>
        <v>0</v>
      </c>
      <c r="M910" s="103">
        <f>ROUND(SUM(I910,K910),2)</f>
        <v>0</v>
      </c>
    </row>
    <row r="911" spans="3:13" ht="25.5" customHeight="1">
      <c r="C911" s="73"/>
      <c r="D911" s="13"/>
      <c r="E911" s="13"/>
      <c r="F911" s="107"/>
      <c r="G911" s="111"/>
      <c r="H911" s="56" t="s">
        <v>836</v>
      </c>
      <c r="I911" s="56">
        <f>SUM(I910)</f>
        <v>0</v>
      </c>
      <c r="J911" s="103"/>
      <c r="K911" s="103"/>
      <c r="L911" s="105"/>
      <c r="M911" s="103"/>
    </row>
    <row r="912" spans="3:13" ht="25.5" customHeight="1">
      <c r="C912" s="73"/>
      <c r="D912" s="13"/>
      <c r="E912" s="13"/>
      <c r="F912" s="107"/>
      <c r="G912" s="107"/>
      <c r="H912" s="108"/>
      <c r="I912" s="103"/>
      <c r="J912" s="103" t="s">
        <v>837</v>
      </c>
      <c r="K912" s="103">
        <f>SUM(K910:K911)</f>
        <v>0</v>
      </c>
      <c r="L912" s="105"/>
      <c r="M912" s="103"/>
    </row>
    <row r="913" spans="3:13" ht="30" customHeight="1">
      <c r="C913" s="73"/>
      <c r="D913" s="13"/>
      <c r="E913" s="13"/>
      <c r="F913" s="107"/>
      <c r="G913" s="107"/>
      <c r="H913" s="108"/>
      <c r="I913" s="103"/>
      <c r="J913" s="103"/>
      <c r="K913" s="103"/>
      <c r="L913" s="105" t="s">
        <v>838</v>
      </c>
      <c r="M913" s="103">
        <f>SUM(M910:M912)</f>
        <v>0</v>
      </c>
    </row>
    <row r="914" spans="1:117" s="38" customFormat="1" ht="30" customHeight="1">
      <c r="A914" s="2"/>
      <c r="B914" s="41"/>
      <c r="C914" s="79"/>
      <c r="D914" s="39"/>
      <c r="E914" s="39"/>
      <c r="F914" s="131"/>
      <c r="G914" s="131"/>
      <c r="H914" s="242"/>
      <c r="I914" s="114"/>
      <c r="J914" s="114"/>
      <c r="K914" s="114"/>
      <c r="L914" s="115"/>
      <c r="M914" s="114"/>
      <c r="N914" s="4"/>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c r="BH914" s="2"/>
      <c r="BI914" s="2"/>
      <c r="BJ914" s="2"/>
      <c r="BK914" s="2"/>
      <c r="BL914" s="2"/>
      <c r="BM914" s="2"/>
      <c r="BN914" s="2"/>
      <c r="BO914" s="2"/>
      <c r="BP914" s="2"/>
      <c r="BQ914" s="2"/>
      <c r="BR914" s="2"/>
      <c r="BS914" s="2"/>
      <c r="BT914" s="2"/>
      <c r="BU914" s="2"/>
      <c r="BV914" s="2"/>
      <c r="BW914" s="2"/>
      <c r="BX914" s="2"/>
      <c r="BY914" s="2"/>
      <c r="BZ914" s="2"/>
      <c r="CA914" s="2"/>
      <c r="CB914" s="2"/>
      <c r="CC914" s="2"/>
      <c r="CD914" s="2"/>
      <c r="CE914" s="2"/>
      <c r="CF914" s="2"/>
      <c r="CG914" s="2"/>
      <c r="CH914" s="2"/>
      <c r="CI914" s="2"/>
      <c r="CJ914" s="2"/>
      <c r="CK914" s="2"/>
      <c r="CL914" s="2"/>
      <c r="CM914" s="2"/>
      <c r="CN914" s="2"/>
      <c r="CO914" s="2"/>
      <c r="CP914" s="2"/>
      <c r="CQ914" s="2"/>
      <c r="CR914" s="2"/>
      <c r="CS914" s="2"/>
      <c r="CT914" s="2"/>
      <c r="CU914" s="2"/>
      <c r="CV914" s="2"/>
      <c r="CW914" s="2"/>
      <c r="CX914" s="2"/>
      <c r="CY914" s="2"/>
      <c r="CZ914" s="2"/>
      <c r="DA914" s="2"/>
      <c r="DB914" s="2"/>
      <c r="DC914" s="2"/>
      <c r="DD914" s="2"/>
      <c r="DE914" s="2"/>
      <c r="DF914" s="2"/>
      <c r="DG914" s="2"/>
      <c r="DH914" s="2"/>
      <c r="DI914" s="2"/>
      <c r="DJ914" s="2"/>
      <c r="DK914" s="2"/>
      <c r="DL914" s="2"/>
      <c r="DM914" s="2"/>
    </row>
    <row r="915" spans="3:13" ht="30" customHeight="1">
      <c r="C915" s="72" t="s">
        <v>59</v>
      </c>
      <c r="D915" s="6" t="s">
        <v>332</v>
      </c>
      <c r="E915" s="7" t="s">
        <v>333</v>
      </c>
      <c r="F915" s="7" t="s">
        <v>334</v>
      </c>
      <c r="G915" s="106" t="s">
        <v>335</v>
      </c>
      <c r="H915" s="7" t="s">
        <v>336</v>
      </c>
      <c r="I915" s="7" t="s">
        <v>337</v>
      </c>
      <c r="J915" s="7" t="s">
        <v>338</v>
      </c>
      <c r="K915" s="7" t="s">
        <v>339</v>
      </c>
      <c r="L915" s="14" t="s">
        <v>340</v>
      </c>
      <c r="M915" s="7" t="s">
        <v>341</v>
      </c>
    </row>
    <row r="916" spans="3:13" ht="55.5" customHeight="1">
      <c r="C916" s="9" t="s">
        <v>343</v>
      </c>
      <c r="D916" s="8" t="s">
        <v>344</v>
      </c>
      <c r="E916" s="9" t="s">
        <v>345</v>
      </c>
      <c r="F916" s="9" t="s">
        <v>346</v>
      </c>
      <c r="G916" s="179" t="s">
        <v>342</v>
      </c>
      <c r="H916" s="10" t="s">
        <v>348</v>
      </c>
      <c r="I916" s="10" t="s">
        <v>349</v>
      </c>
      <c r="J916" s="10" t="s">
        <v>350</v>
      </c>
      <c r="K916" s="10" t="s">
        <v>351</v>
      </c>
      <c r="L916" s="11" t="s">
        <v>352</v>
      </c>
      <c r="M916" s="12" t="s">
        <v>353</v>
      </c>
    </row>
    <row r="917" spans="2:13" ht="241.5" customHeight="1">
      <c r="B917" s="33" t="s">
        <v>355</v>
      </c>
      <c r="C917" s="71" t="s">
        <v>651</v>
      </c>
      <c r="D917" s="15"/>
      <c r="E917" s="15"/>
      <c r="F917" s="106" t="s">
        <v>366</v>
      </c>
      <c r="G917" s="109">
        <v>732</v>
      </c>
      <c r="H917" s="55"/>
      <c r="I917" s="110">
        <f>ROUND(G917*H917,2)</f>
        <v>0</v>
      </c>
      <c r="J917" s="106"/>
      <c r="K917" s="103">
        <f>ROUND(I917*J917,2)</f>
        <v>0</v>
      </c>
      <c r="L917" s="105">
        <f>ROUND(M917/G917,2)</f>
        <v>0</v>
      </c>
      <c r="M917" s="103">
        <f>ROUND(SUM(I917,K917),2)</f>
        <v>0</v>
      </c>
    </row>
    <row r="918" spans="2:13" ht="228" customHeight="1">
      <c r="B918" s="33" t="s">
        <v>356</v>
      </c>
      <c r="C918" s="71" t="s">
        <v>955</v>
      </c>
      <c r="D918" s="15"/>
      <c r="E918" s="15"/>
      <c r="F918" s="106" t="s">
        <v>366</v>
      </c>
      <c r="G918" s="109">
        <v>942</v>
      </c>
      <c r="H918" s="55"/>
      <c r="I918" s="110">
        <f>ROUND(G918*H918,2)</f>
        <v>0</v>
      </c>
      <c r="J918" s="106"/>
      <c r="K918" s="103">
        <f>ROUND(I918*J918,2)</f>
        <v>0</v>
      </c>
      <c r="L918" s="105">
        <f>ROUND(M918/G918,2)</f>
        <v>0</v>
      </c>
      <c r="M918" s="103">
        <f>ROUND(SUM(I918,K918),2)</f>
        <v>0</v>
      </c>
    </row>
    <row r="919" spans="2:13" ht="234.75" customHeight="1">
      <c r="B919" s="33" t="s">
        <v>357</v>
      </c>
      <c r="C919" s="71" t="s">
        <v>843</v>
      </c>
      <c r="D919" s="15"/>
      <c r="E919" s="15"/>
      <c r="F919" s="106" t="s">
        <v>366</v>
      </c>
      <c r="G919" s="109">
        <v>258</v>
      </c>
      <c r="H919" s="55"/>
      <c r="I919" s="110">
        <f>ROUND(G919*H919,2)</f>
        <v>0</v>
      </c>
      <c r="J919" s="106"/>
      <c r="K919" s="103">
        <f>ROUND(I919*J919,2)</f>
        <v>0</v>
      </c>
      <c r="L919" s="105">
        <f>ROUND(M919/G919,2)</f>
        <v>0</v>
      </c>
      <c r="M919" s="103">
        <f>ROUND(SUM(I919,K919),2)</f>
        <v>0</v>
      </c>
    </row>
    <row r="920" spans="3:13" ht="25.5" customHeight="1">
      <c r="C920" s="73"/>
      <c r="D920" s="13"/>
      <c r="E920" s="13"/>
      <c r="F920" s="107"/>
      <c r="G920" s="111"/>
      <c r="H920" s="56" t="s">
        <v>836</v>
      </c>
      <c r="I920" s="103">
        <f>SUM(I917:I919)</f>
        <v>0</v>
      </c>
      <c r="J920" s="103"/>
      <c r="K920" s="103"/>
      <c r="L920" s="105"/>
      <c r="M920" s="103"/>
    </row>
    <row r="921" spans="3:13" ht="25.5" customHeight="1">
      <c r="C921" s="73"/>
      <c r="D921" s="13"/>
      <c r="E921" s="13"/>
      <c r="F921" s="107"/>
      <c r="G921" s="107"/>
      <c r="H921" s="108"/>
      <c r="I921" s="103"/>
      <c r="J921" s="103" t="s">
        <v>837</v>
      </c>
      <c r="K921" s="103">
        <f>SUM(K917:K920)</f>
        <v>0</v>
      </c>
      <c r="L921" s="105"/>
      <c r="M921" s="103"/>
    </row>
    <row r="922" spans="3:13" ht="30" customHeight="1">
      <c r="C922" s="73"/>
      <c r="D922" s="13"/>
      <c r="E922" s="13"/>
      <c r="F922" s="107"/>
      <c r="G922" s="107"/>
      <c r="H922" s="108"/>
      <c r="I922" s="103"/>
      <c r="J922" s="103"/>
      <c r="K922" s="103"/>
      <c r="L922" s="105" t="s">
        <v>838</v>
      </c>
      <c r="M922" s="103">
        <f>SUM(M917:M921)</f>
        <v>0</v>
      </c>
    </row>
    <row r="923" spans="1:117" s="38" customFormat="1" ht="30" customHeight="1">
      <c r="A923" s="2"/>
      <c r="B923" s="41"/>
      <c r="C923" s="79"/>
      <c r="D923" s="39"/>
      <c r="E923" s="39"/>
      <c r="F923" s="131"/>
      <c r="G923" s="131"/>
      <c r="H923" s="242"/>
      <c r="I923" s="114"/>
      <c r="J923" s="114"/>
      <c r="K923" s="114"/>
      <c r="L923" s="115"/>
      <c r="M923" s="114"/>
      <c r="N923" s="4"/>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c r="BH923" s="2"/>
      <c r="BI923" s="2"/>
      <c r="BJ923" s="2"/>
      <c r="BK923" s="2"/>
      <c r="BL923" s="2"/>
      <c r="BM923" s="2"/>
      <c r="BN923" s="2"/>
      <c r="BO923" s="2"/>
      <c r="BP923" s="2"/>
      <c r="BQ923" s="2"/>
      <c r="BR923" s="2"/>
      <c r="BS923" s="2"/>
      <c r="BT923" s="2"/>
      <c r="BU923" s="2"/>
      <c r="BV923" s="2"/>
      <c r="BW923" s="2"/>
      <c r="BX923" s="2"/>
      <c r="BY923" s="2"/>
      <c r="BZ923" s="2"/>
      <c r="CA923" s="2"/>
      <c r="CB923" s="2"/>
      <c r="CC923" s="2"/>
      <c r="CD923" s="2"/>
      <c r="CE923" s="2"/>
      <c r="CF923" s="2"/>
      <c r="CG923" s="2"/>
      <c r="CH923" s="2"/>
      <c r="CI923" s="2"/>
      <c r="CJ923" s="2"/>
      <c r="CK923" s="2"/>
      <c r="CL923" s="2"/>
      <c r="CM923" s="2"/>
      <c r="CN923" s="2"/>
      <c r="CO923" s="2"/>
      <c r="CP923" s="2"/>
      <c r="CQ923" s="2"/>
      <c r="CR923" s="2"/>
      <c r="CS923" s="2"/>
      <c r="CT923" s="2"/>
      <c r="CU923" s="2"/>
      <c r="CV923" s="2"/>
      <c r="CW923" s="2"/>
      <c r="CX923" s="2"/>
      <c r="CY923" s="2"/>
      <c r="CZ923" s="2"/>
      <c r="DA923" s="2"/>
      <c r="DB923" s="2"/>
      <c r="DC923" s="2"/>
      <c r="DD923" s="2"/>
      <c r="DE923" s="2"/>
      <c r="DF923" s="2"/>
      <c r="DG923" s="2"/>
      <c r="DH923" s="2"/>
      <c r="DI923" s="2"/>
      <c r="DJ923" s="2"/>
      <c r="DK923" s="2"/>
      <c r="DL923" s="2"/>
      <c r="DM923" s="2"/>
    </row>
    <row r="924" spans="3:13" ht="30" customHeight="1">
      <c r="C924" s="72" t="s">
        <v>470</v>
      </c>
      <c r="D924" s="6" t="s">
        <v>332</v>
      </c>
      <c r="E924" s="7" t="s">
        <v>333</v>
      </c>
      <c r="F924" s="7" t="s">
        <v>334</v>
      </c>
      <c r="G924" s="106" t="s">
        <v>335</v>
      </c>
      <c r="H924" s="7" t="s">
        <v>336</v>
      </c>
      <c r="I924" s="7" t="s">
        <v>337</v>
      </c>
      <c r="J924" s="7" t="s">
        <v>338</v>
      </c>
      <c r="K924" s="7" t="s">
        <v>339</v>
      </c>
      <c r="L924" s="14" t="s">
        <v>340</v>
      </c>
      <c r="M924" s="7" t="s">
        <v>341</v>
      </c>
    </row>
    <row r="925" spans="3:13" ht="55.5" customHeight="1">
      <c r="C925" s="9" t="s">
        <v>343</v>
      </c>
      <c r="D925" s="8" t="s">
        <v>344</v>
      </c>
      <c r="E925" s="9" t="s">
        <v>345</v>
      </c>
      <c r="F925" s="9" t="s">
        <v>346</v>
      </c>
      <c r="G925" s="179" t="s">
        <v>342</v>
      </c>
      <c r="H925" s="10" t="s">
        <v>348</v>
      </c>
      <c r="I925" s="10" t="s">
        <v>349</v>
      </c>
      <c r="J925" s="10" t="s">
        <v>350</v>
      </c>
      <c r="K925" s="10" t="s">
        <v>351</v>
      </c>
      <c r="L925" s="11" t="s">
        <v>352</v>
      </c>
      <c r="M925" s="12" t="s">
        <v>353</v>
      </c>
    </row>
    <row r="926" spans="2:13" ht="27" customHeight="1">
      <c r="B926" s="33" t="s">
        <v>355</v>
      </c>
      <c r="C926" s="71" t="s">
        <v>243</v>
      </c>
      <c r="D926" s="15"/>
      <c r="E926" s="15"/>
      <c r="F926" s="106" t="s">
        <v>366</v>
      </c>
      <c r="G926" s="106">
        <v>20</v>
      </c>
      <c r="H926" s="103"/>
      <c r="I926" s="103">
        <f>ROUND(G926*H926,2)</f>
        <v>0</v>
      </c>
      <c r="J926" s="106"/>
      <c r="K926" s="103">
        <f>ROUND(I926*J926,2)</f>
        <v>0</v>
      </c>
      <c r="L926" s="105">
        <f>ROUND(M926/G926,2)</f>
        <v>0</v>
      </c>
      <c r="M926" s="103">
        <f>ROUND(SUM(I926,K926),2)</f>
        <v>0</v>
      </c>
    </row>
    <row r="927" spans="2:13" ht="27.75" customHeight="1">
      <c r="B927" s="33" t="s">
        <v>358</v>
      </c>
      <c r="C927" s="71" t="s">
        <v>244</v>
      </c>
      <c r="D927" s="15"/>
      <c r="E927" s="15"/>
      <c r="F927" s="106" t="s">
        <v>366</v>
      </c>
      <c r="G927" s="106">
        <v>20</v>
      </c>
      <c r="H927" s="103"/>
      <c r="I927" s="103">
        <f>ROUND(G927*H927,2)</f>
        <v>0</v>
      </c>
      <c r="J927" s="106"/>
      <c r="K927" s="103">
        <f>ROUND(I927*J927,2)</f>
        <v>0</v>
      </c>
      <c r="L927" s="105">
        <f>ROUND(M927/G927,2)</f>
        <v>0</v>
      </c>
      <c r="M927" s="103">
        <f>ROUND(SUM(I927,K927),2)</f>
        <v>0</v>
      </c>
    </row>
    <row r="928" spans="3:13" ht="32.25" customHeight="1">
      <c r="C928" s="82" t="s">
        <v>471</v>
      </c>
      <c r="D928" s="22"/>
      <c r="E928" s="22"/>
      <c r="F928" s="106"/>
      <c r="G928" s="106"/>
      <c r="H928" s="106"/>
      <c r="I928" s="103"/>
      <c r="J928" s="106"/>
      <c r="K928" s="103"/>
      <c r="L928" s="105"/>
      <c r="M928" s="103"/>
    </row>
    <row r="929" spans="3:13" ht="25.5" customHeight="1">
      <c r="C929" s="73"/>
      <c r="D929" s="13"/>
      <c r="E929" s="13"/>
      <c r="F929" s="107"/>
      <c r="G929" s="107"/>
      <c r="H929" s="103" t="s">
        <v>836</v>
      </c>
      <c r="I929" s="103">
        <f>SUM(I926:I928)</f>
        <v>0</v>
      </c>
      <c r="J929" s="103"/>
      <c r="K929" s="103"/>
      <c r="L929" s="105"/>
      <c r="M929" s="103"/>
    </row>
    <row r="930" spans="3:13" ht="25.5" customHeight="1">
      <c r="C930" s="73"/>
      <c r="D930" s="13"/>
      <c r="E930" s="13"/>
      <c r="F930" s="107"/>
      <c r="G930" s="107"/>
      <c r="H930" s="108"/>
      <c r="I930" s="103"/>
      <c r="J930" s="103" t="s">
        <v>837</v>
      </c>
      <c r="K930" s="103">
        <f>SUM(K926:K929)</f>
        <v>0</v>
      </c>
      <c r="L930" s="105"/>
      <c r="M930" s="103"/>
    </row>
    <row r="931" spans="3:13" ht="30" customHeight="1">
      <c r="C931" s="73"/>
      <c r="D931" s="13"/>
      <c r="E931" s="13"/>
      <c r="F931" s="107"/>
      <c r="G931" s="107"/>
      <c r="H931" s="108"/>
      <c r="I931" s="103"/>
      <c r="J931" s="103"/>
      <c r="K931" s="103"/>
      <c r="L931" s="105" t="s">
        <v>838</v>
      </c>
      <c r="M931" s="103">
        <f>SUM(M926:M930)</f>
        <v>0</v>
      </c>
    </row>
    <row r="932" spans="1:117" s="38" customFormat="1" ht="30" customHeight="1">
      <c r="A932" s="2"/>
      <c r="B932" s="41"/>
      <c r="C932" s="79"/>
      <c r="D932" s="39"/>
      <c r="E932" s="39"/>
      <c r="F932" s="131"/>
      <c r="G932" s="131"/>
      <c r="H932" s="242"/>
      <c r="I932" s="114"/>
      <c r="J932" s="114"/>
      <c r="K932" s="114"/>
      <c r="L932" s="115"/>
      <c r="M932" s="114"/>
      <c r="N932" s="4"/>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c r="BG932" s="2"/>
      <c r="BH932" s="2"/>
      <c r="BI932" s="2"/>
      <c r="BJ932" s="2"/>
      <c r="BK932" s="2"/>
      <c r="BL932" s="2"/>
      <c r="BM932" s="2"/>
      <c r="BN932" s="2"/>
      <c r="BO932" s="2"/>
      <c r="BP932" s="2"/>
      <c r="BQ932" s="2"/>
      <c r="BR932" s="2"/>
      <c r="BS932" s="2"/>
      <c r="BT932" s="2"/>
      <c r="BU932" s="2"/>
      <c r="BV932" s="2"/>
      <c r="BW932" s="2"/>
      <c r="BX932" s="2"/>
      <c r="BY932" s="2"/>
      <c r="BZ932" s="2"/>
      <c r="CA932" s="2"/>
      <c r="CB932" s="2"/>
      <c r="CC932" s="2"/>
      <c r="CD932" s="2"/>
      <c r="CE932" s="2"/>
      <c r="CF932" s="2"/>
      <c r="CG932" s="2"/>
      <c r="CH932" s="2"/>
      <c r="CI932" s="2"/>
      <c r="CJ932" s="2"/>
      <c r="CK932" s="2"/>
      <c r="CL932" s="2"/>
      <c r="CM932" s="2"/>
      <c r="CN932" s="2"/>
      <c r="CO932" s="2"/>
      <c r="CP932" s="2"/>
      <c r="CQ932" s="2"/>
      <c r="CR932" s="2"/>
      <c r="CS932" s="2"/>
      <c r="CT932" s="2"/>
      <c r="CU932" s="2"/>
      <c r="CV932" s="2"/>
      <c r="CW932" s="2"/>
      <c r="CX932" s="2"/>
      <c r="CY932" s="2"/>
      <c r="CZ932" s="2"/>
      <c r="DA932" s="2"/>
      <c r="DB932" s="2"/>
      <c r="DC932" s="2"/>
      <c r="DD932" s="2"/>
      <c r="DE932" s="2"/>
      <c r="DF932" s="2"/>
      <c r="DG932" s="2"/>
      <c r="DH932" s="2"/>
      <c r="DI932" s="2"/>
      <c r="DJ932" s="2"/>
      <c r="DK932" s="2"/>
      <c r="DL932" s="2"/>
      <c r="DM932" s="2"/>
    </row>
    <row r="933" spans="3:13" ht="30" customHeight="1">
      <c r="C933" s="72" t="s">
        <v>472</v>
      </c>
      <c r="D933" s="6" t="s">
        <v>332</v>
      </c>
      <c r="E933" s="7" t="s">
        <v>333</v>
      </c>
      <c r="F933" s="7" t="s">
        <v>334</v>
      </c>
      <c r="G933" s="106" t="s">
        <v>335</v>
      </c>
      <c r="H933" s="7" t="s">
        <v>336</v>
      </c>
      <c r="I933" s="7" t="s">
        <v>337</v>
      </c>
      <c r="J933" s="7" t="s">
        <v>338</v>
      </c>
      <c r="K933" s="7" t="s">
        <v>339</v>
      </c>
      <c r="L933" s="14" t="s">
        <v>340</v>
      </c>
      <c r="M933" s="7" t="s">
        <v>341</v>
      </c>
    </row>
    <row r="934" spans="3:13" ht="55.5" customHeight="1">
      <c r="C934" s="9" t="s">
        <v>343</v>
      </c>
      <c r="D934" s="8" t="s">
        <v>344</v>
      </c>
      <c r="E934" s="9" t="s">
        <v>345</v>
      </c>
      <c r="F934" s="9" t="s">
        <v>346</v>
      </c>
      <c r="G934" s="179" t="s">
        <v>342</v>
      </c>
      <c r="H934" s="10" t="s">
        <v>348</v>
      </c>
      <c r="I934" s="10" t="s">
        <v>349</v>
      </c>
      <c r="J934" s="10" t="s">
        <v>350</v>
      </c>
      <c r="K934" s="10" t="s">
        <v>351</v>
      </c>
      <c r="L934" s="11" t="s">
        <v>352</v>
      </c>
      <c r="M934" s="12" t="s">
        <v>353</v>
      </c>
    </row>
    <row r="935" spans="2:13" ht="162.75" customHeight="1">
      <c r="B935" s="33" t="s">
        <v>355</v>
      </c>
      <c r="C935" s="80" t="s">
        <v>223</v>
      </c>
      <c r="D935" s="15"/>
      <c r="E935" s="15"/>
      <c r="F935" s="106" t="s">
        <v>366</v>
      </c>
      <c r="G935" s="106">
        <v>140200</v>
      </c>
      <c r="H935" s="103"/>
      <c r="I935" s="103">
        <f>ROUND(G935*H935,2)</f>
        <v>0</v>
      </c>
      <c r="J935" s="112"/>
      <c r="K935" s="103">
        <f>ROUND(I935*J935,2)</f>
        <v>0</v>
      </c>
      <c r="L935" s="105">
        <f>ROUND(M935/G935,2)</f>
        <v>0</v>
      </c>
      <c r="M935" s="103">
        <f>ROUND(SUM(I935,K935),2)</f>
        <v>0</v>
      </c>
    </row>
    <row r="936" spans="2:13" ht="94.5" customHeight="1">
      <c r="B936" s="301" t="s">
        <v>127</v>
      </c>
      <c r="C936" s="71" t="s">
        <v>224</v>
      </c>
      <c r="D936" s="15"/>
      <c r="E936" s="15"/>
      <c r="F936" s="106" t="s">
        <v>366</v>
      </c>
      <c r="G936" s="106">
        <v>46100</v>
      </c>
      <c r="H936" s="103"/>
      <c r="I936" s="103">
        <f>ROUND(G936*H936,2)</f>
        <v>0</v>
      </c>
      <c r="J936" s="112"/>
      <c r="K936" s="103">
        <f>ROUND(I936*J936,2)</f>
        <v>0</v>
      </c>
      <c r="L936" s="105">
        <f>ROUND(M936/G936,2)</f>
        <v>0</v>
      </c>
      <c r="M936" s="103">
        <f>ROUND(SUM(I936,K936),2)</f>
        <v>0</v>
      </c>
    </row>
    <row r="937" spans="3:13" ht="25.5" customHeight="1">
      <c r="C937" s="296" t="s">
        <v>883</v>
      </c>
      <c r="D937" s="13"/>
      <c r="E937" s="13"/>
      <c r="F937" s="107"/>
      <c r="G937" s="107"/>
      <c r="H937" s="103" t="s">
        <v>836</v>
      </c>
      <c r="I937" s="103">
        <f>SUM(I935:I936)</f>
        <v>0</v>
      </c>
      <c r="J937" s="103"/>
      <c r="K937" s="103"/>
      <c r="L937" s="105"/>
      <c r="M937" s="103"/>
    </row>
    <row r="938" spans="3:13" ht="25.5" customHeight="1">
      <c r="C938" s="73"/>
      <c r="D938" s="13"/>
      <c r="E938" s="13"/>
      <c r="F938" s="107"/>
      <c r="G938" s="107"/>
      <c r="H938" s="108"/>
      <c r="I938" s="103"/>
      <c r="J938" s="103" t="s">
        <v>837</v>
      </c>
      <c r="K938" s="103">
        <f>SUM(K935:K937)</f>
        <v>0</v>
      </c>
      <c r="L938" s="105"/>
      <c r="M938" s="103"/>
    </row>
    <row r="939" spans="3:13" ht="30" customHeight="1">
      <c r="C939" s="73"/>
      <c r="D939" s="13"/>
      <c r="E939" s="13"/>
      <c r="F939" s="107"/>
      <c r="G939" s="107"/>
      <c r="H939" s="108"/>
      <c r="I939" s="103"/>
      <c r="J939" s="103"/>
      <c r="K939" s="103"/>
      <c r="L939" s="105" t="s">
        <v>838</v>
      </c>
      <c r="M939" s="103">
        <f>SUM(M935:M938)</f>
        <v>0</v>
      </c>
    </row>
    <row r="940" spans="1:117" s="38" customFormat="1" ht="30" customHeight="1">
      <c r="A940" s="2"/>
      <c r="B940" s="41"/>
      <c r="C940" s="79"/>
      <c r="D940" s="39"/>
      <c r="E940" s="39"/>
      <c r="F940" s="131"/>
      <c r="G940" s="131"/>
      <c r="H940" s="242"/>
      <c r="I940" s="114"/>
      <c r="J940" s="114"/>
      <c r="K940" s="114"/>
      <c r="L940" s="115"/>
      <c r="M940" s="114"/>
      <c r="N940" s="4"/>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c r="BG940" s="2"/>
      <c r="BH940" s="2"/>
      <c r="BI940" s="2"/>
      <c r="BJ940" s="2"/>
      <c r="BK940" s="2"/>
      <c r="BL940" s="2"/>
      <c r="BM940" s="2"/>
      <c r="BN940" s="2"/>
      <c r="BO940" s="2"/>
      <c r="BP940" s="2"/>
      <c r="BQ940" s="2"/>
      <c r="BR940" s="2"/>
      <c r="BS940" s="2"/>
      <c r="BT940" s="2"/>
      <c r="BU940" s="2"/>
      <c r="BV940" s="2"/>
      <c r="BW940" s="2"/>
      <c r="BX940" s="2"/>
      <c r="BY940" s="2"/>
      <c r="BZ940" s="2"/>
      <c r="CA940" s="2"/>
      <c r="CB940" s="2"/>
      <c r="CC940" s="2"/>
      <c r="CD940" s="2"/>
      <c r="CE940" s="2"/>
      <c r="CF940" s="2"/>
      <c r="CG940" s="2"/>
      <c r="CH940" s="2"/>
      <c r="CI940" s="2"/>
      <c r="CJ940" s="2"/>
      <c r="CK940" s="2"/>
      <c r="CL940" s="2"/>
      <c r="CM940" s="2"/>
      <c r="CN940" s="2"/>
      <c r="CO940" s="2"/>
      <c r="CP940" s="2"/>
      <c r="CQ940" s="2"/>
      <c r="CR940" s="2"/>
      <c r="CS940" s="2"/>
      <c r="CT940" s="2"/>
      <c r="CU940" s="2"/>
      <c r="CV940" s="2"/>
      <c r="CW940" s="2"/>
      <c r="CX940" s="2"/>
      <c r="CY940" s="2"/>
      <c r="CZ940" s="2"/>
      <c r="DA940" s="2"/>
      <c r="DB940" s="2"/>
      <c r="DC940" s="2"/>
      <c r="DD940" s="2"/>
      <c r="DE940" s="2"/>
      <c r="DF940" s="2"/>
      <c r="DG940" s="2"/>
      <c r="DH940" s="2"/>
      <c r="DI940" s="2"/>
      <c r="DJ940" s="2"/>
      <c r="DK940" s="2"/>
      <c r="DL940" s="2"/>
      <c r="DM940" s="2"/>
    </row>
    <row r="941" spans="3:13" ht="30" customHeight="1">
      <c r="C941" s="72" t="s">
        <v>473</v>
      </c>
      <c r="D941" s="6" t="s">
        <v>332</v>
      </c>
      <c r="E941" s="7" t="s">
        <v>333</v>
      </c>
      <c r="F941" s="7" t="s">
        <v>334</v>
      </c>
      <c r="G941" s="106" t="s">
        <v>335</v>
      </c>
      <c r="H941" s="7" t="s">
        <v>336</v>
      </c>
      <c r="I941" s="7" t="s">
        <v>337</v>
      </c>
      <c r="J941" s="7" t="s">
        <v>338</v>
      </c>
      <c r="K941" s="7" t="s">
        <v>339</v>
      </c>
      <c r="L941" s="14" t="s">
        <v>340</v>
      </c>
      <c r="M941" s="7" t="s">
        <v>341</v>
      </c>
    </row>
    <row r="942" spans="3:13" ht="55.5" customHeight="1">
      <c r="C942" s="9" t="s">
        <v>343</v>
      </c>
      <c r="D942" s="8" t="s">
        <v>344</v>
      </c>
      <c r="E942" s="9" t="s">
        <v>345</v>
      </c>
      <c r="F942" s="9" t="s">
        <v>346</v>
      </c>
      <c r="G942" s="179" t="s">
        <v>342</v>
      </c>
      <c r="H942" s="10" t="s">
        <v>348</v>
      </c>
      <c r="I942" s="10" t="s">
        <v>349</v>
      </c>
      <c r="J942" s="10" t="s">
        <v>350</v>
      </c>
      <c r="K942" s="10" t="s">
        <v>351</v>
      </c>
      <c r="L942" s="11" t="s">
        <v>352</v>
      </c>
      <c r="M942" s="12" t="s">
        <v>353</v>
      </c>
    </row>
    <row r="943" spans="2:13" ht="189.75" customHeight="1">
      <c r="B943" s="33" t="s">
        <v>355</v>
      </c>
      <c r="C943" s="80" t="s">
        <v>474</v>
      </c>
      <c r="D943" s="15"/>
      <c r="E943" s="15"/>
      <c r="F943" s="106" t="s">
        <v>366</v>
      </c>
      <c r="G943" s="109">
        <v>725</v>
      </c>
      <c r="H943" s="55"/>
      <c r="I943" s="55">
        <f>ROUND(G943*H943,2)</f>
        <v>0</v>
      </c>
      <c r="J943" s="113"/>
      <c r="K943" s="103">
        <f>ROUND(I943*J943,2)</f>
        <v>0</v>
      </c>
      <c r="L943" s="105">
        <f>ROUND(M943/G943,2)</f>
        <v>0</v>
      </c>
      <c r="M943" s="103">
        <f>ROUND(SUM(I943,K943),2)</f>
        <v>0</v>
      </c>
    </row>
    <row r="944" spans="3:13" ht="25.5" customHeight="1">
      <c r="C944" s="73"/>
      <c r="D944" s="13"/>
      <c r="E944" s="13"/>
      <c r="F944" s="107"/>
      <c r="G944" s="111"/>
      <c r="H944" s="56" t="s">
        <v>836</v>
      </c>
      <c r="I944" s="56">
        <f>SUM(I943)</f>
        <v>0</v>
      </c>
      <c r="J944" s="103"/>
      <c r="K944" s="103"/>
      <c r="L944" s="105"/>
      <c r="M944" s="103"/>
    </row>
    <row r="945" spans="3:13" ht="25.5" customHeight="1">
      <c r="C945" s="73"/>
      <c r="D945" s="13"/>
      <c r="E945" s="13"/>
      <c r="F945" s="107"/>
      <c r="G945" s="107"/>
      <c r="H945" s="108"/>
      <c r="I945" s="103"/>
      <c r="J945" s="103" t="s">
        <v>837</v>
      </c>
      <c r="K945" s="103">
        <f>SUM(K943:K944)</f>
        <v>0</v>
      </c>
      <c r="L945" s="105"/>
      <c r="M945" s="103"/>
    </row>
    <row r="946" spans="3:13" ht="30" customHeight="1">
      <c r="C946" s="73"/>
      <c r="D946" s="13"/>
      <c r="E946" s="13"/>
      <c r="F946" s="107"/>
      <c r="G946" s="107"/>
      <c r="H946" s="108"/>
      <c r="I946" s="103"/>
      <c r="J946" s="103"/>
      <c r="K946" s="103"/>
      <c r="L946" s="105" t="s">
        <v>838</v>
      </c>
      <c r="M946" s="103">
        <f>SUM(M943:M945)</f>
        <v>0</v>
      </c>
    </row>
    <row r="947" spans="1:117" s="38" customFormat="1" ht="30" customHeight="1">
      <c r="A947" s="2"/>
      <c r="B947" s="41"/>
      <c r="C947" s="79"/>
      <c r="D947" s="39"/>
      <c r="E947" s="39"/>
      <c r="F947" s="131"/>
      <c r="G947" s="131"/>
      <c r="H947" s="242"/>
      <c r="I947" s="114"/>
      <c r="J947" s="114"/>
      <c r="K947" s="114"/>
      <c r="L947" s="115"/>
      <c r="M947" s="114"/>
      <c r="N947" s="4"/>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c r="BG947" s="2"/>
      <c r="BH947" s="2"/>
      <c r="BI947" s="2"/>
      <c r="BJ947" s="2"/>
      <c r="BK947" s="2"/>
      <c r="BL947" s="2"/>
      <c r="BM947" s="2"/>
      <c r="BN947" s="2"/>
      <c r="BO947" s="2"/>
      <c r="BP947" s="2"/>
      <c r="BQ947" s="2"/>
      <c r="BR947" s="2"/>
      <c r="BS947" s="2"/>
      <c r="BT947" s="2"/>
      <c r="BU947" s="2"/>
      <c r="BV947" s="2"/>
      <c r="BW947" s="2"/>
      <c r="BX947" s="2"/>
      <c r="BY947" s="2"/>
      <c r="BZ947" s="2"/>
      <c r="CA947" s="2"/>
      <c r="CB947" s="2"/>
      <c r="CC947" s="2"/>
      <c r="CD947" s="2"/>
      <c r="CE947" s="2"/>
      <c r="CF947" s="2"/>
      <c r="CG947" s="2"/>
      <c r="CH947" s="2"/>
      <c r="CI947" s="2"/>
      <c r="CJ947" s="2"/>
      <c r="CK947" s="2"/>
      <c r="CL947" s="2"/>
      <c r="CM947" s="2"/>
      <c r="CN947" s="2"/>
      <c r="CO947" s="2"/>
      <c r="CP947" s="2"/>
      <c r="CQ947" s="2"/>
      <c r="CR947" s="2"/>
      <c r="CS947" s="2"/>
      <c r="CT947" s="2"/>
      <c r="CU947" s="2"/>
      <c r="CV947" s="2"/>
      <c r="CW947" s="2"/>
      <c r="CX947" s="2"/>
      <c r="CY947" s="2"/>
      <c r="CZ947" s="2"/>
      <c r="DA947" s="2"/>
      <c r="DB947" s="2"/>
      <c r="DC947" s="2"/>
      <c r="DD947" s="2"/>
      <c r="DE947" s="2"/>
      <c r="DF947" s="2"/>
      <c r="DG947" s="2"/>
      <c r="DH947" s="2"/>
      <c r="DI947" s="2"/>
      <c r="DJ947" s="2"/>
      <c r="DK947" s="2"/>
      <c r="DL947" s="2"/>
      <c r="DM947" s="2"/>
    </row>
    <row r="948" spans="3:13" ht="30" customHeight="1">
      <c r="C948" s="72" t="s">
        <v>475</v>
      </c>
      <c r="D948" s="6" t="s">
        <v>332</v>
      </c>
      <c r="E948" s="7" t="s">
        <v>333</v>
      </c>
      <c r="F948" s="7" t="s">
        <v>334</v>
      </c>
      <c r="G948" s="106" t="s">
        <v>335</v>
      </c>
      <c r="H948" s="7" t="s">
        <v>336</v>
      </c>
      <c r="I948" s="7" t="s">
        <v>337</v>
      </c>
      <c r="J948" s="7" t="s">
        <v>338</v>
      </c>
      <c r="K948" s="7" t="s">
        <v>339</v>
      </c>
      <c r="L948" s="14" t="s">
        <v>340</v>
      </c>
      <c r="M948" s="7" t="s">
        <v>341</v>
      </c>
    </row>
    <row r="949" spans="3:13" ht="55.5" customHeight="1">
      <c r="C949" s="9" t="s">
        <v>343</v>
      </c>
      <c r="D949" s="8" t="s">
        <v>344</v>
      </c>
      <c r="E949" s="9" t="s">
        <v>345</v>
      </c>
      <c r="F949" s="9" t="s">
        <v>346</v>
      </c>
      <c r="G949" s="179" t="s">
        <v>342</v>
      </c>
      <c r="H949" s="10" t="s">
        <v>348</v>
      </c>
      <c r="I949" s="10" t="s">
        <v>349</v>
      </c>
      <c r="J949" s="10" t="s">
        <v>350</v>
      </c>
      <c r="K949" s="10" t="s">
        <v>351</v>
      </c>
      <c r="L949" s="11" t="s">
        <v>352</v>
      </c>
      <c r="M949" s="12" t="s">
        <v>353</v>
      </c>
    </row>
    <row r="950" spans="2:13" ht="52.5" customHeight="1">
      <c r="B950" s="33" t="s">
        <v>355</v>
      </c>
      <c r="C950" s="71" t="s">
        <v>245</v>
      </c>
      <c r="D950" s="15"/>
      <c r="E950" s="15"/>
      <c r="F950" s="106" t="s">
        <v>366</v>
      </c>
      <c r="G950" s="109">
        <v>1350</v>
      </c>
      <c r="H950" s="55"/>
      <c r="I950" s="110">
        <f>ROUND(G950*H950,2)</f>
        <v>0</v>
      </c>
      <c r="J950" s="106"/>
      <c r="K950" s="103">
        <f>ROUND(I950*J950,2)</f>
        <v>0</v>
      </c>
      <c r="L950" s="105">
        <f>ROUND(M950/G950,2)</f>
        <v>0</v>
      </c>
      <c r="M950" s="103">
        <f>ROUND(SUM(I950,K950),2)</f>
        <v>0</v>
      </c>
    </row>
    <row r="951" spans="2:13" ht="86.25" customHeight="1">
      <c r="B951" s="33" t="s">
        <v>356</v>
      </c>
      <c r="C951" s="71" t="s">
        <v>246</v>
      </c>
      <c r="D951" s="15"/>
      <c r="E951" s="15"/>
      <c r="F951" s="106" t="s">
        <v>366</v>
      </c>
      <c r="G951" s="109">
        <v>730</v>
      </c>
      <c r="H951" s="55"/>
      <c r="I951" s="110">
        <f>ROUND(G951*H951,2)</f>
        <v>0</v>
      </c>
      <c r="J951" s="106"/>
      <c r="K951" s="103">
        <f>ROUND(I951*J951,2)</f>
        <v>0</v>
      </c>
      <c r="L951" s="105">
        <f>ROUND(M951/G951,2)</f>
        <v>0</v>
      </c>
      <c r="M951" s="103">
        <f>ROUND(SUM(I951,K951),2)</f>
        <v>0</v>
      </c>
    </row>
    <row r="952" spans="3:13" ht="25.5" customHeight="1">
      <c r="C952" s="73"/>
      <c r="D952" s="13"/>
      <c r="E952" s="13"/>
      <c r="F952" s="107"/>
      <c r="G952" s="111"/>
      <c r="H952" s="56" t="s">
        <v>836</v>
      </c>
      <c r="I952" s="103">
        <f>SUM(I950:I951)</f>
        <v>0</v>
      </c>
      <c r="J952" s="103"/>
      <c r="K952" s="103"/>
      <c r="L952" s="105"/>
      <c r="M952" s="103"/>
    </row>
    <row r="953" spans="3:13" ht="25.5" customHeight="1">
      <c r="C953" s="73"/>
      <c r="D953" s="13"/>
      <c r="E953" s="13"/>
      <c r="F953" s="107"/>
      <c r="G953" s="107"/>
      <c r="H953" s="108"/>
      <c r="I953" s="103"/>
      <c r="J953" s="103" t="s">
        <v>837</v>
      </c>
      <c r="K953" s="103">
        <f>SUM(K950:K952)</f>
        <v>0</v>
      </c>
      <c r="L953" s="105"/>
      <c r="M953" s="103"/>
    </row>
    <row r="954" spans="3:13" ht="30" customHeight="1">
      <c r="C954" s="73"/>
      <c r="D954" s="13"/>
      <c r="E954" s="13"/>
      <c r="F954" s="107"/>
      <c r="G954" s="107"/>
      <c r="H954" s="108"/>
      <c r="I954" s="103"/>
      <c r="J954" s="103"/>
      <c r="K954" s="103"/>
      <c r="L954" s="105" t="s">
        <v>838</v>
      </c>
      <c r="M954" s="103">
        <f>SUM(M950:M953)</f>
        <v>0</v>
      </c>
    </row>
    <row r="955" spans="1:117" s="38" customFormat="1" ht="30" customHeight="1">
      <c r="A955" s="2"/>
      <c r="B955" s="41"/>
      <c r="C955" s="79"/>
      <c r="D955" s="39"/>
      <c r="E955" s="39"/>
      <c r="F955" s="131"/>
      <c r="G955" s="131"/>
      <c r="H955" s="242"/>
      <c r="I955" s="114"/>
      <c r="J955" s="114"/>
      <c r="K955" s="114"/>
      <c r="L955" s="115"/>
      <c r="M955" s="114"/>
      <c r="N955" s="4"/>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c r="BG955" s="2"/>
      <c r="BH955" s="2"/>
      <c r="BI955" s="2"/>
      <c r="BJ955" s="2"/>
      <c r="BK955" s="2"/>
      <c r="BL955" s="2"/>
      <c r="BM955" s="2"/>
      <c r="BN955" s="2"/>
      <c r="BO955" s="2"/>
      <c r="BP955" s="2"/>
      <c r="BQ955" s="2"/>
      <c r="BR955" s="2"/>
      <c r="BS955" s="2"/>
      <c r="BT955" s="2"/>
      <c r="BU955" s="2"/>
      <c r="BV955" s="2"/>
      <c r="BW955" s="2"/>
      <c r="BX955" s="2"/>
      <c r="BY955" s="2"/>
      <c r="BZ955" s="2"/>
      <c r="CA955" s="2"/>
      <c r="CB955" s="2"/>
      <c r="CC955" s="2"/>
      <c r="CD955" s="2"/>
      <c r="CE955" s="2"/>
      <c r="CF955" s="2"/>
      <c r="CG955" s="2"/>
      <c r="CH955" s="2"/>
      <c r="CI955" s="2"/>
      <c r="CJ955" s="2"/>
      <c r="CK955" s="2"/>
      <c r="CL955" s="2"/>
      <c r="CM955" s="2"/>
      <c r="CN955" s="2"/>
      <c r="CO955" s="2"/>
      <c r="CP955" s="2"/>
      <c r="CQ955" s="2"/>
      <c r="CR955" s="2"/>
      <c r="CS955" s="2"/>
      <c r="CT955" s="2"/>
      <c r="CU955" s="2"/>
      <c r="CV955" s="2"/>
      <c r="CW955" s="2"/>
      <c r="CX955" s="2"/>
      <c r="CY955" s="2"/>
      <c r="CZ955" s="2"/>
      <c r="DA955" s="2"/>
      <c r="DB955" s="2"/>
      <c r="DC955" s="2"/>
      <c r="DD955" s="2"/>
      <c r="DE955" s="2"/>
      <c r="DF955" s="2"/>
      <c r="DG955" s="2"/>
      <c r="DH955" s="2"/>
      <c r="DI955" s="2"/>
      <c r="DJ955" s="2"/>
      <c r="DK955" s="2"/>
      <c r="DL955" s="2"/>
      <c r="DM955" s="2"/>
    </row>
    <row r="956" spans="3:13" ht="30" customHeight="1">
      <c r="C956" s="72" t="s">
        <v>977</v>
      </c>
      <c r="D956" s="6" t="s">
        <v>332</v>
      </c>
      <c r="E956" s="7" t="s">
        <v>333</v>
      </c>
      <c r="F956" s="7" t="s">
        <v>334</v>
      </c>
      <c r="G956" s="106" t="s">
        <v>335</v>
      </c>
      <c r="H956" s="7" t="s">
        <v>336</v>
      </c>
      <c r="I956" s="7" t="s">
        <v>337</v>
      </c>
      <c r="J956" s="7" t="s">
        <v>338</v>
      </c>
      <c r="K956" s="7" t="s">
        <v>339</v>
      </c>
      <c r="L956" s="14" t="s">
        <v>340</v>
      </c>
      <c r="M956" s="7" t="s">
        <v>341</v>
      </c>
    </row>
    <row r="957" spans="3:13" ht="55.5" customHeight="1">
      <c r="C957" s="9" t="s">
        <v>343</v>
      </c>
      <c r="D957" s="8" t="s">
        <v>344</v>
      </c>
      <c r="E957" s="9" t="s">
        <v>345</v>
      </c>
      <c r="F957" s="9" t="s">
        <v>346</v>
      </c>
      <c r="G957" s="179" t="s">
        <v>342</v>
      </c>
      <c r="H957" s="10" t="s">
        <v>348</v>
      </c>
      <c r="I957" s="10" t="s">
        <v>349</v>
      </c>
      <c r="J957" s="10" t="s">
        <v>350</v>
      </c>
      <c r="K957" s="10" t="s">
        <v>351</v>
      </c>
      <c r="L957" s="11" t="s">
        <v>352</v>
      </c>
      <c r="M957" s="12" t="s">
        <v>353</v>
      </c>
    </row>
    <row r="958" spans="2:13" ht="54.75" customHeight="1">
      <c r="B958" s="33" t="s">
        <v>355</v>
      </c>
      <c r="C958" s="70" t="s">
        <v>726</v>
      </c>
      <c r="D958" s="17"/>
      <c r="E958" s="17"/>
      <c r="F958" s="106" t="s">
        <v>366</v>
      </c>
      <c r="G958" s="106">
        <v>280</v>
      </c>
      <c r="H958" s="103"/>
      <c r="I958" s="103">
        <f>ROUND(G958*H958,2)</f>
        <v>0</v>
      </c>
      <c r="J958" s="106"/>
      <c r="K958" s="103">
        <f>ROUND(I958*J958,2)</f>
        <v>0</v>
      </c>
      <c r="L958" s="105">
        <f>ROUND(M958/G958,2)</f>
        <v>0</v>
      </c>
      <c r="M958" s="103">
        <f>ROUND(SUM(I958,K958),2)</f>
        <v>0</v>
      </c>
    </row>
    <row r="959" spans="3:13" ht="25.5" customHeight="1">
      <c r="C959" s="73"/>
      <c r="D959" s="13"/>
      <c r="E959" s="13"/>
      <c r="F959" s="107"/>
      <c r="G959" s="107"/>
      <c r="H959" s="103" t="s">
        <v>836</v>
      </c>
      <c r="I959" s="103">
        <f>SUM(I958)</f>
        <v>0</v>
      </c>
      <c r="J959" s="103"/>
      <c r="K959" s="103"/>
      <c r="L959" s="105"/>
      <c r="M959" s="103"/>
    </row>
    <row r="960" spans="3:13" ht="25.5" customHeight="1">
      <c r="C960" s="73"/>
      <c r="D960" s="13"/>
      <c r="E960" s="13"/>
      <c r="F960" s="107"/>
      <c r="G960" s="107"/>
      <c r="H960" s="108"/>
      <c r="I960" s="103"/>
      <c r="J960" s="103" t="s">
        <v>837</v>
      </c>
      <c r="K960" s="103">
        <f>SUM(K958:K959)</f>
        <v>0</v>
      </c>
      <c r="L960" s="105"/>
      <c r="M960" s="103"/>
    </row>
    <row r="961" spans="3:13" ht="30" customHeight="1">
      <c r="C961" s="73"/>
      <c r="D961" s="13"/>
      <c r="E961" s="13"/>
      <c r="F961" s="107"/>
      <c r="G961" s="107"/>
      <c r="H961" s="108"/>
      <c r="I961" s="103"/>
      <c r="J961" s="103"/>
      <c r="K961" s="103"/>
      <c r="L961" s="105" t="s">
        <v>838</v>
      </c>
      <c r="M961" s="103">
        <f>SUM(M958:M960)</f>
        <v>0</v>
      </c>
    </row>
    <row r="962" spans="1:117" s="38" customFormat="1" ht="30" customHeight="1">
      <c r="A962" s="2"/>
      <c r="B962" s="41"/>
      <c r="C962" s="79"/>
      <c r="D962" s="39"/>
      <c r="E962" s="39"/>
      <c r="F962" s="131"/>
      <c r="G962" s="131"/>
      <c r="H962" s="242"/>
      <c r="I962" s="114"/>
      <c r="J962" s="114"/>
      <c r="K962" s="114"/>
      <c r="L962" s="115"/>
      <c r="M962" s="114"/>
      <c r="N962" s="4"/>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c r="BG962" s="2"/>
      <c r="BH962" s="2"/>
      <c r="BI962" s="2"/>
      <c r="BJ962" s="2"/>
      <c r="BK962" s="2"/>
      <c r="BL962" s="2"/>
      <c r="BM962" s="2"/>
      <c r="BN962" s="2"/>
      <c r="BO962" s="2"/>
      <c r="BP962" s="2"/>
      <c r="BQ962" s="2"/>
      <c r="BR962" s="2"/>
      <c r="BS962" s="2"/>
      <c r="BT962" s="2"/>
      <c r="BU962" s="2"/>
      <c r="BV962" s="2"/>
      <c r="BW962" s="2"/>
      <c r="BX962" s="2"/>
      <c r="BY962" s="2"/>
      <c r="BZ962" s="2"/>
      <c r="CA962" s="2"/>
      <c r="CB962" s="2"/>
      <c r="CC962" s="2"/>
      <c r="CD962" s="2"/>
      <c r="CE962" s="2"/>
      <c r="CF962" s="2"/>
      <c r="CG962" s="2"/>
      <c r="CH962" s="2"/>
      <c r="CI962" s="2"/>
      <c r="CJ962" s="2"/>
      <c r="CK962" s="2"/>
      <c r="CL962" s="2"/>
      <c r="CM962" s="2"/>
      <c r="CN962" s="2"/>
      <c r="CO962" s="2"/>
      <c r="CP962" s="2"/>
      <c r="CQ962" s="2"/>
      <c r="CR962" s="2"/>
      <c r="CS962" s="2"/>
      <c r="CT962" s="2"/>
      <c r="CU962" s="2"/>
      <c r="CV962" s="2"/>
      <c r="CW962" s="2"/>
      <c r="CX962" s="2"/>
      <c r="CY962" s="2"/>
      <c r="CZ962" s="2"/>
      <c r="DA962" s="2"/>
      <c r="DB962" s="2"/>
      <c r="DC962" s="2"/>
      <c r="DD962" s="2"/>
      <c r="DE962" s="2"/>
      <c r="DF962" s="2"/>
      <c r="DG962" s="2"/>
      <c r="DH962" s="2"/>
      <c r="DI962" s="2"/>
      <c r="DJ962" s="2"/>
      <c r="DK962" s="2"/>
      <c r="DL962" s="2"/>
      <c r="DM962" s="2"/>
    </row>
    <row r="963" spans="3:13" ht="30" customHeight="1">
      <c r="C963" s="192" t="s">
        <v>693</v>
      </c>
      <c r="D963" s="6" t="s">
        <v>332</v>
      </c>
      <c r="E963" s="7" t="s">
        <v>333</v>
      </c>
      <c r="F963" s="7" t="s">
        <v>334</v>
      </c>
      <c r="G963" s="106" t="s">
        <v>335</v>
      </c>
      <c r="H963" s="7" t="s">
        <v>336</v>
      </c>
      <c r="I963" s="7" t="s">
        <v>337</v>
      </c>
      <c r="J963" s="7" t="s">
        <v>338</v>
      </c>
      <c r="K963" s="7" t="s">
        <v>339</v>
      </c>
      <c r="L963" s="14" t="s">
        <v>340</v>
      </c>
      <c r="M963" s="7" t="s">
        <v>341</v>
      </c>
    </row>
    <row r="964" spans="3:13" ht="55.5" customHeight="1">
      <c r="C964" s="47" t="s">
        <v>343</v>
      </c>
      <c r="D964" s="170" t="s">
        <v>344</v>
      </c>
      <c r="E964" s="9" t="s">
        <v>345</v>
      </c>
      <c r="F964" s="9" t="s">
        <v>346</v>
      </c>
      <c r="G964" s="179" t="s">
        <v>342</v>
      </c>
      <c r="H964" s="10" t="s">
        <v>348</v>
      </c>
      <c r="I964" s="10" t="s">
        <v>349</v>
      </c>
      <c r="J964" s="10" t="s">
        <v>350</v>
      </c>
      <c r="K964" s="10" t="s">
        <v>351</v>
      </c>
      <c r="L964" s="11" t="s">
        <v>352</v>
      </c>
      <c r="M964" s="12" t="s">
        <v>353</v>
      </c>
    </row>
    <row r="965" spans="2:13" ht="118.5" customHeight="1">
      <c r="B965" s="33" t="s">
        <v>355</v>
      </c>
      <c r="C965" s="169" t="s">
        <v>908</v>
      </c>
      <c r="D965" s="17"/>
      <c r="E965" s="17"/>
      <c r="F965" s="116" t="s">
        <v>366</v>
      </c>
      <c r="G965" s="109">
        <v>12</v>
      </c>
      <c r="H965" s="55"/>
      <c r="I965" s="110">
        <f>ROUND(G965*H965,2)</f>
        <v>0</v>
      </c>
      <c r="J965" s="106"/>
      <c r="K965" s="103">
        <f>ROUND(I965*J965,2)</f>
        <v>0</v>
      </c>
      <c r="L965" s="105">
        <f>ROUND(M965/G965,2)</f>
        <v>0</v>
      </c>
      <c r="M965" s="103">
        <f>ROUND(SUM(I965,K965),2)</f>
        <v>0</v>
      </c>
    </row>
    <row r="966" spans="3:13" ht="25.5" customHeight="1">
      <c r="C966" s="73"/>
      <c r="D966" s="13"/>
      <c r="E966" s="13"/>
      <c r="F966" s="107"/>
      <c r="G966" s="111"/>
      <c r="H966" s="56" t="s">
        <v>836</v>
      </c>
      <c r="I966" s="103">
        <f>SUM(I965)</f>
        <v>0</v>
      </c>
      <c r="J966" s="103"/>
      <c r="K966" s="103"/>
      <c r="L966" s="105"/>
      <c r="M966" s="103"/>
    </row>
    <row r="967" spans="3:13" ht="25.5" customHeight="1">
      <c r="C967" s="73"/>
      <c r="D967" s="13"/>
      <c r="E967" s="13"/>
      <c r="F967" s="107"/>
      <c r="G967" s="107"/>
      <c r="H967" s="108"/>
      <c r="I967" s="103"/>
      <c r="J967" s="103" t="s">
        <v>837</v>
      </c>
      <c r="K967" s="103">
        <f>SUM(K965:K966)</f>
        <v>0</v>
      </c>
      <c r="L967" s="105"/>
      <c r="M967" s="103"/>
    </row>
    <row r="968" spans="3:13" ht="30" customHeight="1">
      <c r="C968" s="73"/>
      <c r="D968" s="13"/>
      <c r="E968" s="13"/>
      <c r="F968" s="107"/>
      <c r="G968" s="107"/>
      <c r="H968" s="108"/>
      <c r="I968" s="103"/>
      <c r="J968" s="103"/>
      <c r="K968" s="103"/>
      <c r="L968" s="105" t="s">
        <v>838</v>
      </c>
      <c r="M968" s="103">
        <f>SUM(M965:M967)</f>
        <v>0</v>
      </c>
    </row>
    <row r="969" spans="1:117" s="38" customFormat="1" ht="30" customHeight="1">
      <c r="A969" s="2"/>
      <c r="B969" s="41"/>
      <c r="C969" s="79"/>
      <c r="D969" s="39"/>
      <c r="E969" s="39"/>
      <c r="F969" s="131"/>
      <c r="G969" s="131"/>
      <c r="H969" s="242"/>
      <c r="I969" s="114"/>
      <c r="J969" s="114"/>
      <c r="K969" s="114"/>
      <c r="L969" s="115"/>
      <c r="M969" s="114"/>
      <c r="N969" s="4"/>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F969" s="2"/>
      <c r="BG969" s="2"/>
      <c r="BH969" s="2"/>
      <c r="BI969" s="2"/>
      <c r="BJ969" s="2"/>
      <c r="BK969" s="2"/>
      <c r="BL969" s="2"/>
      <c r="BM969" s="2"/>
      <c r="BN969" s="2"/>
      <c r="BO969" s="2"/>
      <c r="BP969" s="2"/>
      <c r="BQ969" s="2"/>
      <c r="BR969" s="2"/>
      <c r="BS969" s="2"/>
      <c r="BT969" s="2"/>
      <c r="BU969" s="2"/>
      <c r="BV969" s="2"/>
      <c r="BW969" s="2"/>
      <c r="BX969" s="2"/>
      <c r="BY969" s="2"/>
      <c r="BZ969" s="2"/>
      <c r="CA969" s="2"/>
      <c r="CB969" s="2"/>
      <c r="CC969" s="2"/>
      <c r="CD969" s="2"/>
      <c r="CE969" s="2"/>
      <c r="CF969" s="2"/>
      <c r="CG969" s="2"/>
      <c r="CH969" s="2"/>
      <c r="CI969" s="2"/>
      <c r="CJ969" s="2"/>
      <c r="CK969" s="2"/>
      <c r="CL969" s="2"/>
      <c r="CM969" s="2"/>
      <c r="CN969" s="2"/>
      <c r="CO969" s="2"/>
      <c r="CP969" s="2"/>
      <c r="CQ969" s="2"/>
      <c r="CR969" s="2"/>
      <c r="CS969" s="2"/>
      <c r="CT969" s="2"/>
      <c r="CU969" s="2"/>
      <c r="CV969" s="2"/>
      <c r="CW969" s="2"/>
      <c r="CX969" s="2"/>
      <c r="CY969" s="2"/>
      <c r="CZ969" s="2"/>
      <c r="DA969" s="2"/>
      <c r="DB969" s="2"/>
      <c r="DC969" s="2"/>
      <c r="DD969" s="2"/>
      <c r="DE969" s="2"/>
      <c r="DF969" s="2"/>
      <c r="DG969" s="2"/>
      <c r="DH969" s="2"/>
      <c r="DI969" s="2"/>
      <c r="DJ969" s="2"/>
      <c r="DK969" s="2"/>
      <c r="DL969" s="2"/>
      <c r="DM969" s="2"/>
    </row>
    <row r="970" spans="3:13" ht="30" customHeight="1">
      <c r="C970" s="72" t="s">
        <v>694</v>
      </c>
      <c r="D970" s="6" t="s">
        <v>332</v>
      </c>
      <c r="E970" s="7" t="s">
        <v>333</v>
      </c>
      <c r="F970" s="7" t="s">
        <v>334</v>
      </c>
      <c r="G970" s="106" t="s">
        <v>335</v>
      </c>
      <c r="H970" s="7" t="s">
        <v>336</v>
      </c>
      <c r="I970" s="7" t="s">
        <v>337</v>
      </c>
      <c r="J970" s="7" t="s">
        <v>338</v>
      </c>
      <c r="K970" s="7" t="s">
        <v>339</v>
      </c>
      <c r="L970" s="14" t="s">
        <v>340</v>
      </c>
      <c r="M970" s="7" t="s">
        <v>341</v>
      </c>
    </row>
    <row r="971" spans="3:13" ht="55.5" customHeight="1">
      <c r="C971" s="9" t="s">
        <v>343</v>
      </c>
      <c r="D971" s="8" t="s">
        <v>344</v>
      </c>
      <c r="E971" s="9" t="s">
        <v>345</v>
      </c>
      <c r="F971" s="9" t="s">
        <v>346</v>
      </c>
      <c r="G971" s="179" t="s">
        <v>342</v>
      </c>
      <c r="H971" s="10" t="s">
        <v>348</v>
      </c>
      <c r="I971" s="10" t="s">
        <v>349</v>
      </c>
      <c r="J971" s="10" t="s">
        <v>350</v>
      </c>
      <c r="K971" s="10" t="s">
        <v>351</v>
      </c>
      <c r="L971" s="11" t="s">
        <v>352</v>
      </c>
      <c r="M971" s="12" t="s">
        <v>353</v>
      </c>
    </row>
    <row r="972" spans="2:13" ht="23.25" customHeight="1">
      <c r="B972" s="33" t="s">
        <v>355</v>
      </c>
      <c r="C972" s="70" t="s">
        <v>247</v>
      </c>
      <c r="D972" s="17"/>
      <c r="E972" s="17"/>
      <c r="F972" s="106" t="s">
        <v>366</v>
      </c>
      <c r="G972" s="106">
        <v>20</v>
      </c>
      <c r="H972" s="103"/>
      <c r="I972" s="103">
        <f>ROUND(G972*H972,2)</f>
        <v>0</v>
      </c>
      <c r="J972" s="106"/>
      <c r="K972" s="103">
        <f>ROUND(I972*J972,2)</f>
        <v>0</v>
      </c>
      <c r="L972" s="105">
        <f>ROUND(M972/G972,2)</f>
        <v>0</v>
      </c>
      <c r="M972" s="103">
        <f>ROUND(SUM(I972,K972),2)</f>
        <v>0</v>
      </c>
    </row>
    <row r="973" spans="2:13" ht="27" customHeight="1">
      <c r="B973" s="33" t="s">
        <v>356</v>
      </c>
      <c r="C973" s="70" t="s">
        <v>248</v>
      </c>
      <c r="D973" s="17"/>
      <c r="E973" s="17"/>
      <c r="F973" s="106" t="s">
        <v>366</v>
      </c>
      <c r="G973" s="106">
        <v>20</v>
      </c>
      <c r="H973" s="103"/>
      <c r="I973" s="103">
        <f>ROUND(G973*H973,2)</f>
        <v>0</v>
      </c>
      <c r="J973" s="106"/>
      <c r="K973" s="103">
        <f>ROUND(I973*J973,2)</f>
        <v>0</v>
      </c>
      <c r="L973" s="105">
        <f>ROUND(M973/G973,2)</f>
        <v>0</v>
      </c>
      <c r="M973" s="103">
        <f>ROUND(SUM(I973,K973),2)</f>
        <v>0</v>
      </c>
    </row>
    <row r="974" spans="3:13" ht="25.5" customHeight="1">
      <c r="C974" s="73"/>
      <c r="D974" s="13"/>
      <c r="E974" s="13"/>
      <c r="F974" s="107"/>
      <c r="G974" s="107"/>
      <c r="H974" s="103" t="s">
        <v>836</v>
      </c>
      <c r="I974" s="103">
        <f>SUM(I972:I973)</f>
        <v>0</v>
      </c>
      <c r="J974" s="103"/>
      <c r="K974" s="103"/>
      <c r="L974" s="105"/>
      <c r="M974" s="103"/>
    </row>
    <row r="975" spans="3:13" ht="25.5" customHeight="1">
      <c r="C975" s="73"/>
      <c r="D975" s="13"/>
      <c r="E975" s="13"/>
      <c r="F975" s="107"/>
      <c r="G975" s="107"/>
      <c r="H975" s="108"/>
      <c r="I975" s="103"/>
      <c r="J975" s="103" t="s">
        <v>837</v>
      </c>
      <c r="K975" s="103">
        <f>SUM(K972:K974)</f>
        <v>0</v>
      </c>
      <c r="L975" s="105"/>
      <c r="M975" s="103"/>
    </row>
    <row r="976" spans="3:13" ht="30" customHeight="1">
      <c r="C976" s="73"/>
      <c r="D976" s="13"/>
      <c r="E976" s="13"/>
      <c r="F976" s="107"/>
      <c r="G976" s="107"/>
      <c r="H976" s="108"/>
      <c r="I976" s="103"/>
      <c r="J976" s="103"/>
      <c r="K976" s="103"/>
      <c r="L976" s="105" t="s">
        <v>838</v>
      </c>
      <c r="M976" s="103">
        <f>SUM(M972:M975)</f>
        <v>0</v>
      </c>
    </row>
    <row r="977" spans="1:117" s="38" customFormat="1" ht="30" customHeight="1">
      <c r="A977" s="2"/>
      <c r="B977" s="41"/>
      <c r="C977" s="79"/>
      <c r="D977" s="39"/>
      <c r="E977" s="39"/>
      <c r="F977" s="131"/>
      <c r="G977" s="131"/>
      <c r="H977" s="242"/>
      <c r="I977" s="114"/>
      <c r="J977" s="114"/>
      <c r="K977" s="114"/>
      <c r="L977" s="115"/>
      <c r="M977" s="114"/>
      <c r="N977" s="4"/>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c r="BG977" s="2"/>
      <c r="BH977" s="2"/>
      <c r="BI977" s="2"/>
      <c r="BJ977" s="2"/>
      <c r="BK977" s="2"/>
      <c r="BL977" s="2"/>
      <c r="BM977" s="2"/>
      <c r="BN977" s="2"/>
      <c r="BO977" s="2"/>
      <c r="BP977" s="2"/>
      <c r="BQ977" s="2"/>
      <c r="BR977" s="2"/>
      <c r="BS977" s="2"/>
      <c r="BT977" s="2"/>
      <c r="BU977" s="2"/>
      <c r="BV977" s="2"/>
      <c r="BW977" s="2"/>
      <c r="BX977" s="2"/>
      <c r="BY977" s="2"/>
      <c r="BZ977" s="2"/>
      <c r="CA977" s="2"/>
      <c r="CB977" s="2"/>
      <c r="CC977" s="2"/>
      <c r="CD977" s="2"/>
      <c r="CE977" s="2"/>
      <c r="CF977" s="2"/>
      <c r="CG977" s="2"/>
      <c r="CH977" s="2"/>
      <c r="CI977" s="2"/>
      <c r="CJ977" s="2"/>
      <c r="CK977" s="2"/>
      <c r="CL977" s="2"/>
      <c r="CM977" s="2"/>
      <c r="CN977" s="2"/>
      <c r="CO977" s="2"/>
      <c r="CP977" s="2"/>
      <c r="CQ977" s="2"/>
      <c r="CR977" s="2"/>
      <c r="CS977" s="2"/>
      <c r="CT977" s="2"/>
      <c r="CU977" s="2"/>
      <c r="CV977" s="2"/>
      <c r="CW977" s="2"/>
      <c r="CX977" s="2"/>
      <c r="CY977" s="2"/>
      <c r="CZ977" s="2"/>
      <c r="DA977" s="2"/>
      <c r="DB977" s="2"/>
      <c r="DC977" s="2"/>
      <c r="DD977" s="2"/>
      <c r="DE977" s="2"/>
      <c r="DF977" s="2"/>
      <c r="DG977" s="2"/>
      <c r="DH977" s="2"/>
      <c r="DI977" s="2"/>
      <c r="DJ977" s="2"/>
      <c r="DK977" s="2"/>
      <c r="DL977" s="2"/>
      <c r="DM977" s="2"/>
    </row>
    <row r="978" spans="3:13" ht="30" customHeight="1">
      <c r="C978" s="72" t="s">
        <v>695</v>
      </c>
      <c r="D978" s="6" t="s">
        <v>332</v>
      </c>
      <c r="E978" s="7" t="s">
        <v>333</v>
      </c>
      <c r="F978" s="7" t="s">
        <v>334</v>
      </c>
      <c r="G978" s="106" t="s">
        <v>335</v>
      </c>
      <c r="H978" s="7" t="s">
        <v>336</v>
      </c>
      <c r="I978" s="7" t="s">
        <v>337</v>
      </c>
      <c r="J978" s="7" t="s">
        <v>338</v>
      </c>
      <c r="K978" s="7" t="s">
        <v>339</v>
      </c>
      <c r="L978" s="14" t="s">
        <v>340</v>
      </c>
      <c r="M978" s="7" t="s">
        <v>341</v>
      </c>
    </row>
    <row r="979" spans="3:13" ht="57.75" customHeight="1">
      <c r="C979" s="9" t="s">
        <v>343</v>
      </c>
      <c r="D979" s="8" t="s">
        <v>344</v>
      </c>
      <c r="E979" s="9" t="s">
        <v>345</v>
      </c>
      <c r="F979" s="9" t="s">
        <v>346</v>
      </c>
      <c r="G979" s="179" t="s">
        <v>342</v>
      </c>
      <c r="H979" s="10" t="s">
        <v>348</v>
      </c>
      <c r="I979" s="10" t="s">
        <v>349</v>
      </c>
      <c r="J979" s="10" t="s">
        <v>350</v>
      </c>
      <c r="K979" s="10" t="s">
        <v>351</v>
      </c>
      <c r="L979" s="11" t="s">
        <v>352</v>
      </c>
      <c r="M979" s="12" t="s">
        <v>353</v>
      </c>
    </row>
    <row r="980" spans="2:13" ht="108.75" customHeight="1">
      <c r="B980" s="33" t="s">
        <v>355</v>
      </c>
      <c r="C980" s="71" t="s">
        <v>541</v>
      </c>
      <c r="D980" s="15"/>
      <c r="E980" s="15"/>
      <c r="F980" s="106" t="s">
        <v>366</v>
      </c>
      <c r="G980" s="106">
        <v>1580</v>
      </c>
      <c r="H980" s="103"/>
      <c r="I980" s="103">
        <f>ROUND(G980*H980,2)</f>
        <v>0</v>
      </c>
      <c r="J980" s="106"/>
      <c r="K980" s="103">
        <f>ROUND(I980*J980,2)</f>
        <v>0</v>
      </c>
      <c r="L980" s="105">
        <f>ROUND(M980/G980,2)</f>
        <v>0</v>
      </c>
      <c r="M980" s="103">
        <f>ROUND(SUM(I980,K980),2)</f>
        <v>0</v>
      </c>
    </row>
    <row r="981" spans="3:13" ht="25.5" customHeight="1">
      <c r="C981" s="73"/>
      <c r="D981" s="13"/>
      <c r="E981" s="13"/>
      <c r="F981" s="107"/>
      <c r="G981" s="107"/>
      <c r="H981" s="103" t="s">
        <v>836</v>
      </c>
      <c r="I981" s="103">
        <f>SUM(I980)</f>
        <v>0</v>
      </c>
      <c r="J981" s="103"/>
      <c r="K981" s="103"/>
      <c r="L981" s="105"/>
      <c r="M981" s="103"/>
    </row>
    <row r="982" spans="3:13" ht="25.5" customHeight="1">
      <c r="C982" s="73"/>
      <c r="D982" s="13"/>
      <c r="E982" s="13"/>
      <c r="F982" s="107"/>
      <c r="G982" s="107"/>
      <c r="H982" s="108"/>
      <c r="I982" s="103"/>
      <c r="J982" s="103" t="s">
        <v>837</v>
      </c>
      <c r="K982" s="103">
        <f>SUM(K980:K981)</f>
        <v>0</v>
      </c>
      <c r="L982" s="105"/>
      <c r="M982" s="103"/>
    </row>
    <row r="983" spans="3:13" ht="20.25" customHeight="1">
      <c r="C983" s="73"/>
      <c r="D983" s="13"/>
      <c r="E983" s="13"/>
      <c r="F983" s="107"/>
      <c r="G983" s="107"/>
      <c r="H983" s="108"/>
      <c r="I983" s="103"/>
      <c r="J983" s="103"/>
      <c r="K983" s="103"/>
      <c r="L983" s="105" t="s">
        <v>838</v>
      </c>
      <c r="M983" s="103">
        <f>SUM(M980:M982)</f>
        <v>0</v>
      </c>
    </row>
    <row r="984" spans="1:117" s="38" customFormat="1" ht="30" customHeight="1">
      <c r="A984" s="2"/>
      <c r="B984" s="41"/>
      <c r="C984" s="79"/>
      <c r="D984" s="39"/>
      <c r="E984" s="39"/>
      <c r="F984" s="131"/>
      <c r="G984" s="131"/>
      <c r="H984" s="242"/>
      <c r="I984" s="114"/>
      <c r="J984" s="114"/>
      <c r="K984" s="114"/>
      <c r="L984" s="115"/>
      <c r="M984" s="114"/>
      <c r="N984" s="4"/>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c r="BG984" s="2"/>
      <c r="BH984" s="2"/>
      <c r="BI984" s="2"/>
      <c r="BJ984" s="2"/>
      <c r="BK984" s="2"/>
      <c r="BL984" s="2"/>
      <c r="BM984" s="2"/>
      <c r="BN984" s="2"/>
      <c r="BO984" s="2"/>
      <c r="BP984" s="2"/>
      <c r="BQ984" s="2"/>
      <c r="BR984" s="2"/>
      <c r="BS984" s="2"/>
      <c r="BT984" s="2"/>
      <c r="BU984" s="2"/>
      <c r="BV984" s="2"/>
      <c r="BW984" s="2"/>
      <c r="BX984" s="2"/>
      <c r="BY984" s="2"/>
      <c r="BZ984" s="2"/>
      <c r="CA984" s="2"/>
      <c r="CB984" s="2"/>
      <c r="CC984" s="2"/>
      <c r="CD984" s="2"/>
      <c r="CE984" s="2"/>
      <c r="CF984" s="2"/>
      <c r="CG984" s="2"/>
      <c r="CH984" s="2"/>
      <c r="CI984" s="2"/>
      <c r="CJ984" s="2"/>
      <c r="CK984" s="2"/>
      <c r="CL984" s="2"/>
      <c r="CM984" s="2"/>
      <c r="CN984" s="2"/>
      <c r="CO984" s="2"/>
      <c r="CP984" s="2"/>
      <c r="CQ984" s="2"/>
      <c r="CR984" s="2"/>
      <c r="CS984" s="2"/>
      <c r="CT984" s="2"/>
      <c r="CU984" s="2"/>
      <c r="CV984" s="2"/>
      <c r="CW984" s="2"/>
      <c r="CX984" s="2"/>
      <c r="CY984" s="2"/>
      <c r="CZ984" s="2"/>
      <c r="DA984" s="2"/>
      <c r="DB984" s="2"/>
      <c r="DC984" s="2"/>
      <c r="DD984" s="2"/>
      <c r="DE984" s="2"/>
      <c r="DF984" s="2"/>
      <c r="DG984" s="2"/>
      <c r="DH984" s="2"/>
      <c r="DI984" s="2"/>
      <c r="DJ984" s="2"/>
      <c r="DK984" s="2"/>
      <c r="DL984" s="2"/>
      <c r="DM984" s="2"/>
    </row>
    <row r="985" spans="3:13" ht="30" customHeight="1">
      <c r="C985" s="72" t="s">
        <v>696</v>
      </c>
      <c r="D985" s="6" t="s">
        <v>332</v>
      </c>
      <c r="E985" s="7" t="s">
        <v>333</v>
      </c>
      <c r="F985" s="7" t="s">
        <v>334</v>
      </c>
      <c r="G985" s="106" t="s">
        <v>335</v>
      </c>
      <c r="H985" s="7" t="s">
        <v>336</v>
      </c>
      <c r="I985" s="7" t="s">
        <v>337</v>
      </c>
      <c r="J985" s="7" t="s">
        <v>338</v>
      </c>
      <c r="K985" s="7" t="s">
        <v>339</v>
      </c>
      <c r="L985" s="14" t="s">
        <v>340</v>
      </c>
      <c r="M985" s="7" t="s">
        <v>341</v>
      </c>
    </row>
    <row r="986" spans="3:13" ht="57.75" customHeight="1">
      <c r="C986" s="9" t="s">
        <v>343</v>
      </c>
      <c r="D986" s="8" t="s">
        <v>344</v>
      </c>
      <c r="E986" s="9" t="s">
        <v>345</v>
      </c>
      <c r="F986" s="9" t="s">
        <v>346</v>
      </c>
      <c r="G986" s="179" t="s">
        <v>342</v>
      </c>
      <c r="H986" s="10" t="s">
        <v>348</v>
      </c>
      <c r="I986" s="10" t="s">
        <v>349</v>
      </c>
      <c r="J986" s="10" t="s">
        <v>350</v>
      </c>
      <c r="K986" s="10" t="s">
        <v>351</v>
      </c>
      <c r="L986" s="11" t="s">
        <v>352</v>
      </c>
      <c r="M986" s="12" t="s">
        <v>353</v>
      </c>
    </row>
    <row r="987" spans="2:13" ht="208.5" customHeight="1">
      <c r="B987" s="33" t="s">
        <v>355</v>
      </c>
      <c r="C987" s="70" t="s">
        <v>897</v>
      </c>
      <c r="D987" s="17"/>
      <c r="E987" s="17"/>
      <c r="F987" s="106" t="s">
        <v>366</v>
      </c>
      <c r="G987" s="106">
        <v>320</v>
      </c>
      <c r="H987" s="103"/>
      <c r="I987" s="103">
        <f>ROUND(G987*H987,2)</f>
        <v>0</v>
      </c>
      <c r="J987" s="106"/>
      <c r="K987" s="103">
        <f>ROUND(I987*J987,2)</f>
        <v>0</v>
      </c>
      <c r="L987" s="105">
        <f>ROUND(M987/G987,2)</f>
        <v>0</v>
      </c>
      <c r="M987" s="103">
        <f>ROUND(SUM(I987,K987),2)</f>
        <v>0</v>
      </c>
    </row>
    <row r="988" spans="3:13" ht="25.5" customHeight="1">
      <c r="C988" s="73"/>
      <c r="D988" s="13"/>
      <c r="E988" s="13"/>
      <c r="F988" s="107"/>
      <c r="G988" s="107"/>
      <c r="H988" s="103" t="s">
        <v>836</v>
      </c>
      <c r="I988" s="103">
        <f>SUM(I987)</f>
        <v>0</v>
      </c>
      <c r="J988" s="103"/>
      <c r="K988" s="103"/>
      <c r="L988" s="105"/>
      <c r="M988" s="103"/>
    </row>
    <row r="989" spans="3:13" ht="25.5" customHeight="1">
      <c r="C989" s="73"/>
      <c r="D989" s="13"/>
      <c r="E989" s="13"/>
      <c r="F989" s="107"/>
      <c r="G989" s="107"/>
      <c r="H989" s="108"/>
      <c r="I989" s="103"/>
      <c r="J989" s="103" t="s">
        <v>837</v>
      </c>
      <c r="K989" s="103">
        <f>SUM(K987:K988)</f>
        <v>0</v>
      </c>
      <c r="L989" s="105"/>
      <c r="M989" s="103"/>
    </row>
    <row r="990" spans="3:13" ht="30" customHeight="1">
      <c r="C990" s="73"/>
      <c r="D990" s="13"/>
      <c r="E990" s="13"/>
      <c r="F990" s="107"/>
      <c r="G990" s="107"/>
      <c r="H990" s="108"/>
      <c r="I990" s="103"/>
      <c r="J990" s="103"/>
      <c r="K990" s="103"/>
      <c r="L990" s="105" t="s">
        <v>838</v>
      </c>
      <c r="M990" s="103">
        <f>SUM(M987:M989)</f>
        <v>0</v>
      </c>
    </row>
    <row r="991" spans="1:117" s="38" customFormat="1" ht="30" customHeight="1">
      <c r="A991" s="2"/>
      <c r="B991" s="41"/>
      <c r="C991" s="79"/>
      <c r="D991" s="39"/>
      <c r="E991" s="39"/>
      <c r="F991" s="131"/>
      <c r="G991" s="131"/>
      <c r="H991" s="242"/>
      <c r="I991" s="114"/>
      <c r="J991" s="114"/>
      <c r="K991" s="114"/>
      <c r="L991" s="115"/>
      <c r="M991" s="114"/>
      <c r="N991" s="4"/>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c r="BA991" s="2"/>
      <c r="BB991" s="2"/>
      <c r="BC991" s="2"/>
      <c r="BD991" s="2"/>
      <c r="BE991" s="2"/>
      <c r="BF991" s="2"/>
      <c r="BG991" s="2"/>
      <c r="BH991" s="2"/>
      <c r="BI991" s="2"/>
      <c r="BJ991" s="2"/>
      <c r="BK991" s="2"/>
      <c r="BL991" s="2"/>
      <c r="BM991" s="2"/>
      <c r="BN991" s="2"/>
      <c r="BO991" s="2"/>
      <c r="BP991" s="2"/>
      <c r="BQ991" s="2"/>
      <c r="BR991" s="2"/>
      <c r="BS991" s="2"/>
      <c r="BT991" s="2"/>
      <c r="BU991" s="2"/>
      <c r="BV991" s="2"/>
      <c r="BW991" s="2"/>
      <c r="BX991" s="2"/>
      <c r="BY991" s="2"/>
      <c r="BZ991" s="2"/>
      <c r="CA991" s="2"/>
      <c r="CB991" s="2"/>
      <c r="CC991" s="2"/>
      <c r="CD991" s="2"/>
      <c r="CE991" s="2"/>
      <c r="CF991" s="2"/>
      <c r="CG991" s="2"/>
      <c r="CH991" s="2"/>
      <c r="CI991" s="2"/>
      <c r="CJ991" s="2"/>
      <c r="CK991" s="2"/>
      <c r="CL991" s="2"/>
      <c r="CM991" s="2"/>
      <c r="CN991" s="2"/>
      <c r="CO991" s="2"/>
      <c r="CP991" s="2"/>
      <c r="CQ991" s="2"/>
      <c r="CR991" s="2"/>
      <c r="CS991" s="2"/>
      <c r="CT991" s="2"/>
      <c r="CU991" s="2"/>
      <c r="CV991" s="2"/>
      <c r="CW991" s="2"/>
      <c r="CX991" s="2"/>
      <c r="CY991" s="2"/>
      <c r="CZ991" s="2"/>
      <c r="DA991" s="2"/>
      <c r="DB991" s="2"/>
      <c r="DC991" s="2"/>
      <c r="DD991" s="2"/>
      <c r="DE991" s="2"/>
      <c r="DF991" s="2"/>
      <c r="DG991" s="2"/>
      <c r="DH991" s="2"/>
      <c r="DI991" s="2"/>
      <c r="DJ991" s="2"/>
      <c r="DK991" s="2"/>
      <c r="DL991" s="2"/>
      <c r="DM991" s="2"/>
    </row>
    <row r="992" spans="3:13" ht="30" customHeight="1">
      <c r="C992" s="72" t="s">
        <v>697</v>
      </c>
      <c r="D992" s="6" t="s">
        <v>332</v>
      </c>
      <c r="E992" s="7" t="s">
        <v>333</v>
      </c>
      <c r="F992" s="7" t="s">
        <v>334</v>
      </c>
      <c r="G992" s="106" t="s">
        <v>335</v>
      </c>
      <c r="H992" s="7" t="s">
        <v>336</v>
      </c>
      <c r="I992" s="7" t="s">
        <v>337</v>
      </c>
      <c r="J992" s="7" t="s">
        <v>338</v>
      </c>
      <c r="K992" s="7" t="s">
        <v>339</v>
      </c>
      <c r="L992" s="14" t="s">
        <v>340</v>
      </c>
      <c r="M992" s="7" t="s">
        <v>341</v>
      </c>
    </row>
    <row r="993" spans="3:13" ht="57.75" customHeight="1">
      <c r="C993" s="9" t="s">
        <v>343</v>
      </c>
      <c r="D993" s="8" t="s">
        <v>344</v>
      </c>
      <c r="E993" s="9" t="s">
        <v>345</v>
      </c>
      <c r="F993" s="9" t="s">
        <v>346</v>
      </c>
      <c r="G993" s="179" t="s">
        <v>342</v>
      </c>
      <c r="H993" s="10" t="s">
        <v>348</v>
      </c>
      <c r="I993" s="10" t="s">
        <v>349</v>
      </c>
      <c r="J993" s="10" t="s">
        <v>350</v>
      </c>
      <c r="K993" s="10" t="s">
        <v>351</v>
      </c>
      <c r="L993" s="11" t="s">
        <v>352</v>
      </c>
      <c r="M993" s="12" t="s">
        <v>353</v>
      </c>
    </row>
    <row r="994" spans="2:13" ht="43.5" customHeight="1">
      <c r="B994" s="33" t="s">
        <v>355</v>
      </c>
      <c r="C994" s="71" t="s">
        <v>898</v>
      </c>
      <c r="D994" s="15"/>
      <c r="E994" s="15"/>
      <c r="F994" s="106" t="s">
        <v>366</v>
      </c>
      <c r="G994" s="106">
        <v>160</v>
      </c>
      <c r="H994" s="103"/>
      <c r="I994" s="110">
        <f>ROUND(G994*H994,2)</f>
        <v>0</v>
      </c>
      <c r="J994" s="106"/>
      <c r="K994" s="103">
        <f>ROUND(I994*J994,2)</f>
        <v>0</v>
      </c>
      <c r="L994" s="105">
        <f>ROUND(M994/G994,2)</f>
        <v>0</v>
      </c>
      <c r="M994" s="103">
        <f>ROUND(SUM(I994,K994),2)</f>
        <v>0</v>
      </c>
    </row>
    <row r="995" spans="2:13" ht="51.75" customHeight="1">
      <c r="B995" s="33" t="s">
        <v>356</v>
      </c>
      <c r="C995" s="71" t="s">
        <v>658</v>
      </c>
      <c r="D995" s="15"/>
      <c r="E995" s="15"/>
      <c r="F995" s="106" t="s">
        <v>366</v>
      </c>
      <c r="G995" s="106">
        <v>819</v>
      </c>
      <c r="H995" s="103"/>
      <c r="I995" s="110">
        <f>ROUND(G995*H995,2)</f>
        <v>0</v>
      </c>
      <c r="J995" s="106"/>
      <c r="K995" s="103">
        <f>ROUND(I995*J995,2)</f>
        <v>0</v>
      </c>
      <c r="L995" s="105">
        <f>ROUND(M995/G995,2)</f>
        <v>0</v>
      </c>
      <c r="M995" s="103">
        <f>ROUND(SUM(I995,K995),2)</f>
        <v>0</v>
      </c>
    </row>
    <row r="996" spans="2:13" ht="45" customHeight="1">
      <c r="B996" s="33" t="s">
        <v>357</v>
      </c>
      <c r="C996" s="71" t="s">
        <v>659</v>
      </c>
      <c r="D996" s="15"/>
      <c r="E996" s="15"/>
      <c r="F996" s="106" t="s">
        <v>366</v>
      </c>
      <c r="G996" s="106">
        <v>320</v>
      </c>
      <c r="H996" s="103"/>
      <c r="I996" s="110">
        <f>ROUND(G996*H996,2)</f>
        <v>0</v>
      </c>
      <c r="J996" s="106"/>
      <c r="K996" s="103">
        <f>ROUND(I996*J996,2)</f>
        <v>0</v>
      </c>
      <c r="L996" s="105">
        <f>ROUND(M996/G996,2)</f>
        <v>0</v>
      </c>
      <c r="M996" s="103">
        <f>ROUND(SUM(I996,K996),2)</f>
        <v>0</v>
      </c>
    </row>
    <row r="997" spans="3:13" ht="25.5" customHeight="1">
      <c r="C997" s="73"/>
      <c r="D997" s="13"/>
      <c r="E997" s="13"/>
      <c r="F997" s="107"/>
      <c r="G997" s="111"/>
      <c r="H997" s="56" t="s">
        <v>836</v>
      </c>
      <c r="I997" s="103">
        <f>SUM(I994:I996)</f>
        <v>0</v>
      </c>
      <c r="J997" s="103"/>
      <c r="K997" s="103"/>
      <c r="L997" s="105"/>
      <c r="M997" s="103"/>
    </row>
    <row r="998" spans="3:13" ht="25.5" customHeight="1">
      <c r="C998" s="73"/>
      <c r="D998" s="13"/>
      <c r="E998" s="13"/>
      <c r="F998" s="107"/>
      <c r="G998" s="107"/>
      <c r="H998" s="108"/>
      <c r="I998" s="103"/>
      <c r="J998" s="103" t="s">
        <v>837</v>
      </c>
      <c r="K998" s="103">
        <f>SUM(K994:K997)</f>
        <v>0</v>
      </c>
      <c r="L998" s="105"/>
      <c r="M998" s="103"/>
    </row>
    <row r="999" spans="3:13" ht="30" customHeight="1">
      <c r="C999" s="73"/>
      <c r="D999" s="13"/>
      <c r="E999" s="13"/>
      <c r="F999" s="107"/>
      <c r="G999" s="107"/>
      <c r="H999" s="108"/>
      <c r="I999" s="103"/>
      <c r="J999" s="103"/>
      <c r="K999" s="103"/>
      <c r="L999" s="105" t="s">
        <v>838</v>
      </c>
      <c r="M999" s="103">
        <f>SUM(M994:M998)</f>
        <v>0</v>
      </c>
    </row>
    <row r="1000" spans="1:117" s="38" customFormat="1" ht="30" customHeight="1">
      <c r="A1000" s="2"/>
      <c r="B1000" s="41"/>
      <c r="C1000" s="79"/>
      <c r="D1000" s="39"/>
      <c r="E1000" s="39"/>
      <c r="F1000" s="131"/>
      <c r="G1000" s="131"/>
      <c r="H1000" s="242"/>
      <c r="I1000" s="114"/>
      <c r="J1000" s="114"/>
      <c r="K1000" s="114"/>
      <c r="L1000" s="115"/>
      <c r="M1000" s="114"/>
      <c r="N1000" s="4"/>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c r="BA1000" s="2"/>
      <c r="BB1000" s="2"/>
      <c r="BC1000" s="2"/>
      <c r="BD1000" s="2"/>
      <c r="BE1000" s="2"/>
      <c r="BF1000" s="2"/>
      <c r="BG1000" s="2"/>
      <c r="BH1000" s="2"/>
      <c r="BI1000" s="2"/>
      <c r="BJ1000" s="2"/>
      <c r="BK1000" s="2"/>
      <c r="BL1000" s="2"/>
      <c r="BM1000" s="2"/>
      <c r="BN1000" s="2"/>
      <c r="BO1000" s="2"/>
      <c r="BP1000" s="2"/>
      <c r="BQ1000" s="2"/>
      <c r="BR1000" s="2"/>
      <c r="BS1000" s="2"/>
      <c r="BT1000" s="2"/>
      <c r="BU1000" s="2"/>
      <c r="BV1000" s="2"/>
      <c r="BW1000" s="2"/>
      <c r="BX1000" s="2"/>
      <c r="BY1000" s="2"/>
      <c r="BZ1000" s="2"/>
      <c r="CA1000" s="2"/>
      <c r="CB1000" s="2"/>
      <c r="CC1000" s="2"/>
      <c r="CD1000" s="2"/>
      <c r="CE1000" s="2"/>
      <c r="CF1000" s="2"/>
      <c r="CG1000" s="2"/>
      <c r="CH1000" s="2"/>
      <c r="CI1000" s="2"/>
      <c r="CJ1000" s="2"/>
      <c r="CK1000" s="2"/>
      <c r="CL1000" s="2"/>
      <c r="CM1000" s="2"/>
      <c r="CN1000" s="2"/>
      <c r="CO1000" s="2"/>
      <c r="CP1000" s="2"/>
      <c r="CQ1000" s="2"/>
      <c r="CR1000" s="2"/>
      <c r="CS1000" s="2"/>
      <c r="CT1000" s="2"/>
      <c r="CU1000" s="2"/>
      <c r="CV1000" s="2"/>
      <c r="CW1000" s="2"/>
      <c r="CX1000" s="2"/>
      <c r="CY1000" s="2"/>
      <c r="CZ1000" s="2"/>
      <c r="DA1000" s="2"/>
      <c r="DB1000" s="2"/>
      <c r="DC1000" s="2"/>
      <c r="DD1000" s="2"/>
      <c r="DE1000" s="2"/>
      <c r="DF1000" s="2"/>
      <c r="DG1000" s="2"/>
      <c r="DH1000" s="2"/>
      <c r="DI1000" s="2"/>
      <c r="DJ1000" s="2"/>
      <c r="DK1000" s="2"/>
      <c r="DL1000" s="2"/>
      <c r="DM1000" s="2"/>
    </row>
    <row r="1001" spans="3:13" ht="30" customHeight="1">
      <c r="C1001" s="72" t="s">
        <v>400</v>
      </c>
      <c r="D1001" s="6" t="s">
        <v>332</v>
      </c>
      <c r="E1001" s="7" t="s">
        <v>333</v>
      </c>
      <c r="F1001" s="7" t="s">
        <v>334</v>
      </c>
      <c r="G1001" s="106" t="s">
        <v>335</v>
      </c>
      <c r="H1001" s="7" t="s">
        <v>336</v>
      </c>
      <c r="I1001" s="7" t="s">
        <v>337</v>
      </c>
      <c r="J1001" s="7" t="s">
        <v>338</v>
      </c>
      <c r="K1001" s="7" t="s">
        <v>339</v>
      </c>
      <c r="L1001" s="14" t="s">
        <v>340</v>
      </c>
      <c r="M1001" s="7" t="s">
        <v>341</v>
      </c>
    </row>
    <row r="1002" spans="3:13" ht="57.75" customHeight="1">
      <c r="C1002" s="9" t="s">
        <v>343</v>
      </c>
      <c r="D1002" s="8" t="s">
        <v>344</v>
      </c>
      <c r="E1002" s="9" t="s">
        <v>345</v>
      </c>
      <c r="F1002" s="9" t="s">
        <v>346</v>
      </c>
      <c r="G1002" s="179" t="s">
        <v>342</v>
      </c>
      <c r="H1002" s="10" t="s">
        <v>348</v>
      </c>
      <c r="I1002" s="10" t="s">
        <v>349</v>
      </c>
      <c r="J1002" s="10" t="s">
        <v>350</v>
      </c>
      <c r="K1002" s="10" t="s">
        <v>351</v>
      </c>
      <c r="L1002" s="11" t="s">
        <v>352</v>
      </c>
      <c r="M1002" s="12" t="s">
        <v>353</v>
      </c>
    </row>
    <row r="1003" spans="2:13" ht="62.25" customHeight="1">
      <c r="B1003" s="33" t="s">
        <v>355</v>
      </c>
      <c r="C1003" s="71" t="s">
        <v>660</v>
      </c>
      <c r="D1003" s="15"/>
      <c r="E1003" s="15"/>
      <c r="F1003" s="106" t="s">
        <v>354</v>
      </c>
      <c r="G1003" s="106">
        <v>11</v>
      </c>
      <c r="H1003" s="103"/>
      <c r="I1003" s="103">
        <f aca="true" t="shared" si="32" ref="I1003:I1016">ROUND(G1003*H1003,2)</f>
        <v>0</v>
      </c>
      <c r="J1003" s="106"/>
      <c r="K1003" s="103">
        <f aca="true" t="shared" si="33" ref="K1003:K1016">ROUND(I1003*J1003,2)</f>
        <v>0</v>
      </c>
      <c r="L1003" s="105">
        <f aca="true" t="shared" si="34" ref="L1003:L1016">ROUND(M1003/G1003,2)</f>
        <v>0</v>
      </c>
      <c r="M1003" s="103">
        <f aca="true" t="shared" si="35" ref="M1003:M1016">ROUND(SUM(I1003,K1003),2)</f>
        <v>0</v>
      </c>
    </row>
    <row r="1004" spans="2:13" ht="76.5" customHeight="1">
      <c r="B1004" s="33" t="s">
        <v>356</v>
      </c>
      <c r="C1004" s="71" t="s">
        <v>661</v>
      </c>
      <c r="D1004" s="15"/>
      <c r="E1004" s="15"/>
      <c r="F1004" s="106" t="s">
        <v>354</v>
      </c>
      <c r="G1004" s="106">
        <v>13</v>
      </c>
      <c r="H1004" s="103"/>
      <c r="I1004" s="103">
        <f t="shared" si="32"/>
        <v>0</v>
      </c>
      <c r="J1004" s="106"/>
      <c r="K1004" s="103">
        <f t="shared" si="33"/>
        <v>0</v>
      </c>
      <c r="L1004" s="105">
        <f t="shared" si="34"/>
        <v>0</v>
      </c>
      <c r="M1004" s="103">
        <f t="shared" si="35"/>
        <v>0</v>
      </c>
    </row>
    <row r="1005" spans="2:13" ht="78.75" customHeight="1">
      <c r="B1005" s="33" t="s">
        <v>357</v>
      </c>
      <c r="C1005" s="71" t="s">
        <v>943</v>
      </c>
      <c r="D1005" s="15"/>
      <c r="E1005" s="15"/>
      <c r="F1005" s="106" t="s">
        <v>354</v>
      </c>
      <c r="G1005" s="106">
        <v>8</v>
      </c>
      <c r="H1005" s="103"/>
      <c r="I1005" s="103">
        <f t="shared" si="32"/>
        <v>0</v>
      </c>
      <c r="J1005" s="106"/>
      <c r="K1005" s="103">
        <f t="shared" si="33"/>
        <v>0</v>
      </c>
      <c r="L1005" s="105">
        <f t="shared" si="34"/>
        <v>0</v>
      </c>
      <c r="M1005" s="103">
        <f t="shared" si="35"/>
        <v>0</v>
      </c>
    </row>
    <row r="1006" spans="2:13" ht="90" customHeight="1">
      <c r="B1006" s="33" t="s">
        <v>358</v>
      </c>
      <c r="C1006" s="71" t="s">
        <v>906</v>
      </c>
      <c r="D1006" s="15"/>
      <c r="E1006" s="15"/>
      <c r="F1006" s="106" t="s">
        <v>354</v>
      </c>
      <c r="G1006" s="106">
        <v>5</v>
      </c>
      <c r="H1006" s="103"/>
      <c r="I1006" s="103">
        <f t="shared" si="32"/>
        <v>0</v>
      </c>
      <c r="J1006" s="106"/>
      <c r="K1006" s="103">
        <f t="shared" si="33"/>
        <v>0</v>
      </c>
      <c r="L1006" s="105">
        <f t="shared" si="34"/>
        <v>0</v>
      </c>
      <c r="M1006" s="103">
        <f t="shared" si="35"/>
        <v>0</v>
      </c>
    </row>
    <row r="1007" spans="2:13" ht="86.25" customHeight="1">
      <c r="B1007" s="33" t="s">
        <v>359</v>
      </c>
      <c r="C1007" s="71" t="s">
        <v>944</v>
      </c>
      <c r="D1007" s="15"/>
      <c r="E1007" s="15"/>
      <c r="F1007" s="106" t="s">
        <v>354</v>
      </c>
      <c r="G1007" s="106">
        <v>1</v>
      </c>
      <c r="H1007" s="106"/>
      <c r="I1007" s="103">
        <f t="shared" si="32"/>
        <v>0</v>
      </c>
      <c r="J1007" s="106"/>
      <c r="K1007" s="103">
        <f t="shared" si="33"/>
        <v>0</v>
      </c>
      <c r="L1007" s="105">
        <f t="shared" si="34"/>
        <v>0</v>
      </c>
      <c r="M1007" s="103">
        <f t="shared" si="35"/>
        <v>0</v>
      </c>
    </row>
    <row r="1008" spans="2:13" ht="67.5" customHeight="1">
      <c r="B1008" s="33" t="s">
        <v>360</v>
      </c>
      <c r="C1008" s="71" t="s">
        <v>634</v>
      </c>
      <c r="D1008" s="15"/>
      <c r="E1008" s="15"/>
      <c r="F1008" s="106" t="s">
        <v>354</v>
      </c>
      <c r="G1008" s="106">
        <v>1</v>
      </c>
      <c r="H1008" s="106"/>
      <c r="I1008" s="103">
        <f t="shared" si="32"/>
        <v>0</v>
      </c>
      <c r="J1008" s="106"/>
      <c r="K1008" s="103">
        <f t="shared" si="33"/>
        <v>0</v>
      </c>
      <c r="L1008" s="105">
        <f t="shared" si="34"/>
        <v>0</v>
      </c>
      <c r="M1008" s="103">
        <f t="shared" si="35"/>
        <v>0</v>
      </c>
    </row>
    <row r="1009" spans="3:13" ht="93.75" customHeight="1">
      <c r="C1009" s="86" t="s">
        <v>635</v>
      </c>
      <c r="D1009" s="15"/>
      <c r="E1009" s="15"/>
      <c r="F1009" s="106" t="s">
        <v>354</v>
      </c>
      <c r="G1009" s="106">
        <v>2</v>
      </c>
      <c r="H1009" s="106"/>
      <c r="I1009" s="103">
        <f t="shared" si="32"/>
        <v>0</v>
      </c>
      <c r="J1009" s="112"/>
      <c r="K1009" s="103">
        <f t="shared" si="33"/>
        <v>0</v>
      </c>
      <c r="L1009" s="105">
        <f t="shared" si="34"/>
        <v>0</v>
      </c>
      <c r="M1009" s="103">
        <f t="shared" si="35"/>
        <v>0</v>
      </c>
    </row>
    <row r="1010" spans="3:13" ht="102.75" customHeight="1" thickBot="1">
      <c r="C1010" s="86" t="s">
        <v>727</v>
      </c>
      <c r="D1010" s="15"/>
      <c r="E1010" s="15"/>
      <c r="F1010" s="106" t="s">
        <v>354</v>
      </c>
      <c r="G1010" s="106">
        <v>2</v>
      </c>
      <c r="H1010" s="106"/>
      <c r="I1010" s="103">
        <f t="shared" si="32"/>
        <v>0</v>
      </c>
      <c r="J1010" s="106"/>
      <c r="K1010" s="103">
        <f t="shared" si="33"/>
        <v>0</v>
      </c>
      <c r="L1010" s="105">
        <f t="shared" si="34"/>
        <v>0</v>
      </c>
      <c r="M1010" s="103">
        <f t="shared" si="35"/>
        <v>0</v>
      </c>
    </row>
    <row r="1011" spans="3:13" ht="102" customHeight="1">
      <c r="C1011" s="285" t="s">
        <v>728</v>
      </c>
      <c r="D1011" s="15"/>
      <c r="E1011" s="15"/>
      <c r="F1011" s="106" t="s">
        <v>354</v>
      </c>
      <c r="G1011" s="106">
        <v>2</v>
      </c>
      <c r="H1011" s="106"/>
      <c r="I1011" s="103">
        <f t="shared" si="32"/>
        <v>0</v>
      </c>
      <c r="J1011" s="106"/>
      <c r="K1011" s="103">
        <f t="shared" si="33"/>
        <v>0</v>
      </c>
      <c r="L1011" s="105">
        <f t="shared" si="34"/>
        <v>0</v>
      </c>
      <c r="M1011" s="103">
        <f t="shared" si="35"/>
        <v>0</v>
      </c>
    </row>
    <row r="1012" spans="3:13" ht="71.25" customHeight="1">
      <c r="C1012" s="86" t="s">
        <v>636</v>
      </c>
      <c r="D1012" s="15"/>
      <c r="E1012" s="15"/>
      <c r="F1012" s="106" t="s">
        <v>354</v>
      </c>
      <c r="G1012" s="106">
        <v>2</v>
      </c>
      <c r="H1012" s="106"/>
      <c r="I1012" s="103">
        <f t="shared" si="32"/>
        <v>0</v>
      </c>
      <c r="J1012" s="106"/>
      <c r="K1012" s="103">
        <f t="shared" si="33"/>
        <v>0</v>
      </c>
      <c r="L1012" s="105">
        <f t="shared" si="34"/>
        <v>0</v>
      </c>
      <c r="M1012" s="103">
        <f t="shared" si="35"/>
        <v>0</v>
      </c>
    </row>
    <row r="1013" spans="3:13" ht="69" customHeight="1">
      <c r="C1013" s="86" t="s">
        <v>637</v>
      </c>
      <c r="D1013" s="15"/>
      <c r="E1013" s="15"/>
      <c r="F1013" s="106" t="s">
        <v>354</v>
      </c>
      <c r="G1013" s="106">
        <v>2</v>
      </c>
      <c r="H1013" s="106"/>
      <c r="I1013" s="103">
        <f t="shared" si="32"/>
        <v>0</v>
      </c>
      <c r="J1013" s="106"/>
      <c r="K1013" s="103">
        <f t="shared" si="33"/>
        <v>0</v>
      </c>
      <c r="L1013" s="105">
        <f t="shared" si="34"/>
        <v>0</v>
      </c>
      <c r="M1013" s="103">
        <f t="shared" si="35"/>
        <v>0</v>
      </c>
    </row>
    <row r="1014" spans="3:13" ht="72" customHeight="1">
      <c r="C1014" s="86" t="s">
        <v>729</v>
      </c>
      <c r="D1014" s="15"/>
      <c r="E1014" s="15"/>
      <c r="F1014" s="106" t="s">
        <v>354</v>
      </c>
      <c r="G1014" s="106">
        <v>1</v>
      </c>
      <c r="H1014" s="106"/>
      <c r="I1014" s="103">
        <f t="shared" si="32"/>
        <v>0</v>
      </c>
      <c r="J1014" s="106"/>
      <c r="K1014" s="103">
        <f t="shared" si="33"/>
        <v>0</v>
      </c>
      <c r="L1014" s="105">
        <f t="shared" si="34"/>
        <v>0</v>
      </c>
      <c r="M1014" s="103">
        <f t="shared" si="35"/>
        <v>0</v>
      </c>
    </row>
    <row r="1015" spans="3:13" ht="46.5" customHeight="1">
      <c r="C1015" s="86" t="s">
        <v>638</v>
      </c>
      <c r="D1015" s="15"/>
      <c r="E1015" s="15"/>
      <c r="F1015" s="106" t="s">
        <v>366</v>
      </c>
      <c r="G1015" s="106">
        <v>3</v>
      </c>
      <c r="H1015" s="106"/>
      <c r="I1015" s="103">
        <f t="shared" si="32"/>
        <v>0</v>
      </c>
      <c r="J1015" s="106"/>
      <c r="K1015" s="103">
        <f t="shared" si="33"/>
        <v>0</v>
      </c>
      <c r="L1015" s="105">
        <f t="shared" si="34"/>
        <v>0</v>
      </c>
      <c r="M1015" s="103">
        <f t="shared" si="35"/>
        <v>0</v>
      </c>
    </row>
    <row r="1016" spans="3:13" ht="56.25" customHeight="1">
      <c r="C1016" s="86" t="s">
        <v>639</v>
      </c>
      <c r="D1016" s="15"/>
      <c r="E1016" s="15"/>
      <c r="F1016" s="106" t="s">
        <v>354</v>
      </c>
      <c r="G1016" s="106">
        <v>3</v>
      </c>
      <c r="H1016" s="106"/>
      <c r="I1016" s="103">
        <f t="shared" si="32"/>
        <v>0</v>
      </c>
      <c r="J1016" s="106"/>
      <c r="K1016" s="103">
        <f t="shared" si="33"/>
        <v>0</v>
      </c>
      <c r="L1016" s="105">
        <f t="shared" si="34"/>
        <v>0</v>
      </c>
      <c r="M1016" s="103">
        <f t="shared" si="35"/>
        <v>0</v>
      </c>
    </row>
    <row r="1017" spans="3:13" ht="60" customHeight="1">
      <c r="C1017" s="87"/>
      <c r="D1017" s="13"/>
      <c r="E1017" s="13"/>
      <c r="F1017" s="107"/>
      <c r="G1017" s="107"/>
      <c r="H1017" s="103" t="s">
        <v>836</v>
      </c>
      <c r="I1017" s="103">
        <f>SUM(I1003:I1008)</f>
        <v>0</v>
      </c>
      <c r="J1017" s="103"/>
      <c r="K1017" s="103"/>
      <c r="L1017" s="105"/>
      <c r="M1017" s="103"/>
    </row>
    <row r="1018" spans="3:13" ht="25.5" customHeight="1">
      <c r="C1018" s="73"/>
      <c r="D1018" s="13"/>
      <c r="E1018" s="13"/>
      <c r="F1018" s="107"/>
      <c r="G1018" s="107"/>
      <c r="H1018" s="108"/>
      <c r="I1018" s="103"/>
      <c r="J1018" s="103" t="s">
        <v>837</v>
      </c>
      <c r="K1018" s="103">
        <f>SUM(K1003:K1017)</f>
        <v>0</v>
      </c>
      <c r="L1018" s="105"/>
      <c r="M1018" s="103"/>
    </row>
    <row r="1019" spans="3:13" ht="30" customHeight="1">
      <c r="C1019" s="73"/>
      <c r="D1019" s="13"/>
      <c r="E1019" s="13"/>
      <c r="F1019" s="107"/>
      <c r="G1019" s="107"/>
      <c r="H1019" s="108"/>
      <c r="I1019" s="103"/>
      <c r="J1019" s="103"/>
      <c r="K1019" s="103"/>
      <c r="L1019" s="105" t="s">
        <v>838</v>
      </c>
      <c r="M1019" s="103">
        <f>SUM(M1003:M1018)</f>
        <v>0</v>
      </c>
    </row>
    <row r="1020" spans="1:117" s="38" customFormat="1" ht="30" customHeight="1">
      <c r="A1020" s="2"/>
      <c r="B1020" s="41"/>
      <c r="C1020" s="79"/>
      <c r="D1020" s="39"/>
      <c r="E1020" s="39"/>
      <c r="F1020" s="131"/>
      <c r="G1020" s="131"/>
      <c r="H1020" s="242"/>
      <c r="I1020" s="114"/>
      <c r="J1020" s="114"/>
      <c r="K1020" s="114"/>
      <c r="L1020" s="115"/>
      <c r="M1020" s="114"/>
      <c r="N1020" s="4"/>
      <c r="O1020" s="2"/>
      <c r="P1020" s="2"/>
      <c r="Q1020" s="2"/>
      <c r="R1020" s="2"/>
      <c r="S1020" s="2"/>
      <c r="T1020" s="2"/>
      <c r="U1020" s="2"/>
      <c r="V1020" s="2"/>
      <c r="W1020" s="2"/>
      <c r="X1020" s="2"/>
      <c r="Y1020" s="2"/>
      <c r="Z1020" s="2"/>
      <c r="AA1020" s="2"/>
      <c r="AB1020" s="2"/>
      <c r="AC1020" s="2"/>
      <c r="AD1020" s="2"/>
      <c r="AE1020" s="2"/>
      <c r="AF1020" s="2"/>
      <c r="AG1020" s="2"/>
      <c r="AH1020" s="2"/>
      <c r="AI1020" s="2"/>
      <c r="AJ1020" s="2"/>
      <c r="AK1020" s="2"/>
      <c r="AL1020" s="2"/>
      <c r="AM1020" s="2"/>
      <c r="AN1020" s="2"/>
      <c r="AO1020" s="2"/>
      <c r="AP1020" s="2"/>
      <c r="AQ1020" s="2"/>
      <c r="AR1020" s="2"/>
      <c r="AS1020" s="2"/>
      <c r="AT1020" s="2"/>
      <c r="AU1020" s="2"/>
      <c r="AV1020" s="2"/>
      <c r="AW1020" s="2"/>
      <c r="AX1020" s="2"/>
      <c r="AY1020" s="2"/>
      <c r="AZ1020" s="2"/>
      <c r="BA1020" s="2"/>
      <c r="BB1020" s="2"/>
      <c r="BC1020" s="2"/>
      <c r="BD1020" s="2"/>
      <c r="BE1020" s="2"/>
      <c r="BF1020" s="2"/>
      <c r="BG1020" s="2"/>
      <c r="BH1020" s="2"/>
      <c r="BI1020" s="2"/>
      <c r="BJ1020" s="2"/>
      <c r="BK1020" s="2"/>
      <c r="BL1020" s="2"/>
      <c r="BM1020" s="2"/>
      <c r="BN1020" s="2"/>
      <c r="BO1020" s="2"/>
      <c r="BP1020" s="2"/>
      <c r="BQ1020" s="2"/>
      <c r="BR1020" s="2"/>
      <c r="BS1020" s="2"/>
      <c r="BT1020" s="2"/>
      <c r="BU1020" s="2"/>
      <c r="BV1020" s="2"/>
      <c r="BW1020" s="2"/>
      <c r="BX1020" s="2"/>
      <c r="BY1020" s="2"/>
      <c r="BZ1020" s="2"/>
      <c r="CA1020" s="2"/>
      <c r="CB1020" s="2"/>
      <c r="CC1020" s="2"/>
      <c r="CD1020" s="2"/>
      <c r="CE1020" s="2"/>
      <c r="CF1020" s="2"/>
      <c r="CG1020" s="2"/>
      <c r="CH1020" s="2"/>
      <c r="CI1020" s="2"/>
      <c r="CJ1020" s="2"/>
      <c r="CK1020" s="2"/>
      <c r="CL1020" s="2"/>
      <c r="CM1020" s="2"/>
      <c r="CN1020" s="2"/>
      <c r="CO1020" s="2"/>
      <c r="CP1020" s="2"/>
      <c r="CQ1020" s="2"/>
      <c r="CR1020" s="2"/>
      <c r="CS1020" s="2"/>
      <c r="CT1020" s="2"/>
      <c r="CU1020" s="2"/>
      <c r="CV1020" s="2"/>
      <c r="CW1020" s="2"/>
      <c r="CX1020" s="2"/>
      <c r="CY1020" s="2"/>
      <c r="CZ1020" s="2"/>
      <c r="DA1020" s="2"/>
      <c r="DB1020" s="2"/>
      <c r="DC1020" s="2"/>
      <c r="DD1020" s="2"/>
      <c r="DE1020" s="2"/>
      <c r="DF1020" s="2"/>
      <c r="DG1020" s="2"/>
      <c r="DH1020" s="2"/>
      <c r="DI1020" s="2"/>
      <c r="DJ1020" s="2"/>
      <c r="DK1020" s="2"/>
      <c r="DL1020" s="2"/>
      <c r="DM1020" s="2"/>
    </row>
    <row r="1021" spans="3:13" ht="30" customHeight="1">
      <c r="C1021" s="72" t="s">
        <v>604</v>
      </c>
      <c r="D1021" s="6" t="s">
        <v>332</v>
      </c>
      <c r="E1021" s="7" t="s">
        <v>333</v>
      </c>
      <c r="F1021" s="7" t="s">
        <v>334</v>
      </c>
      <c r="G1021" s="106" t="s">
        <v>335</v>
      </c>
      <c r="H1021" s="7" t="s">
        <v>336</v>
      </c>
      <c r="I1021" s="7" t="s">
        <v>337</v>
      </c>
      <c r="J1021" s="7" t="s">
        <v>338</v>
      </c>
      <c r="K1021" s="7" t="s">
        <v>339</v>
      </c>
      <c r="L1021" s="14" t="s">
        <v>340</v>
      </c>
      <c r="M1021" s="7" t="s">
        <v>341</v>
      </c>
    </row>
    <row r="1022" spans="3:13" ht="62.25" customHeight="1">
      <c r="C1022" s="9" t="s">
        <v>343</v>
      </c>
      <c r="D1022" s="8" t="s">
        <v>344</v>
      </c>
      <c r="E1022" s="9" t="s">
        <v>345</v>
      </c>
      <c r="F1022" s="9" t="s">
        <v>346</v>
      </c>
      <c r="G1022" s="179" t="s">
        <v>342</v>
      </c>
      <c r="H1022" s="10" t="s">
        <v>348</v>
      </c>
      <c r="I1022" s="10" t="s">
        <v>349</v>
      </c>
      <c r="J1022" s="10" t="s">
        <v>350</v>
      </c>
      <c r="K1022" s="10" t="s">
        <v>351</v>
      </c>
      <c r="L1022" s="11" t="s">
        <v>352</v>
      </c>
      <c r="M1022" s="12" t="s">
        <v>353</v>
      </c>
    </row>
    <row r="1023" spans="2:13" ht="73.5" customHeight="1">
      <c r="B1023" s="33" t="s">
        <v>355</v>
      </c>
      <c r="C1023" s="71" t="s">
        <v>927</v>
      </c>
      <c r="D1023" s="15"/>
      <c r="E1023" s="15"/>
      <c r="F1023" s="106" t="s">
        <v>366</v>
      </c>
      <c r="G1023" s="106">
        <v>64</v>
      </c>
      <c r="H1023" s="103"/>
      <c r="I1023" s="110">
        <f>ROUND(G1023*H1023,2)</f>
        <v>0</v>
      </c>
      <c r="J1023" s="106"/>
      <c r="K1023" s="103">
        <f>ROUND(I1023*J1023,2)</f>
        <v>0</v>
      </c>
      <c r="L1023" s="105">
        <f>ROUND(M1023/G1023,2)</f>
        <v>0</v>
      </c>
      <c r="M1023" s="103">
        <f>ROUND(SUM(I1023,K1023),2)</f>
        <v>0</v>
      </c>
    </row>
    <row r="1024" spans="2:13" ht="122.25" customHeight="1">
      <c r="B1024" s="33" t="s">
        <v>356</v>
      </c>
      <c r="C1024" s="71" t="s">
        <v>928</v>
      </c>
      <c r="D1024" s="15"/>
      <c r="E1024" s="15"/>
      <c r="F1024" s="106" t="s">
        <v>366</v>
      </c>
      <c r="G1024" s="106">
        <v>130</v>
      </c>
      <c r="H1024" s="103"/>
      <c r="I1024" s="110">
        <f>ROUND(G1024*H1024,2)</f>
        <v>0</v>
      </c>
      <c r="J1024" s="106"/>
      <c r="K1024" s="103">
        <f>ROUND(I1024*J1024,2)</f>
        <v>0</v>
      </c>
      <c r="L1024" s="105">
        <f>ROUND(M1024/G1024,2)</f>
        <v>0</v>
      </c>
      <c r="M1024" s="103">
        <f>ROUND(SUM(I1024,K1024),2)</f>
        <v>0</v>
      </c>
    </row>
    <row r="1025" spans="3:13" ht="25.5" customHeight="1">
      <c r="C1025" s="73"/>
      <c r="D1025" s="13"/>
      <c r="E1025" s="13"/>
      <c r="F1025" s="107"/>
      <c r="G1025" s="111"/>
      <c r="H1025" s="56" t="s">
        <v>836</v>
      </c>
      <c r="I1025" s="103">
        <f>SUM(I1023:I1024)</f>
        <v>0</v>
      </c>
      <c r="J1025" s="103"/>
      <c r="K1025" s="103"/>
      <c r="L1025" s="105"/>
      <c r="M1025" s="103"/>
    </row>
    <row r="1026" spans="3:13" ht="25.5" customHeight="1">
      <c r="C1026" s="73"/>
      <c r="D1026" s="13"/>
      <c r="E1026" s="13"/>
      <c r="F1026" s="107"/>
      <c r="G1026" s="107"/>
      <c r="H1026" s="108"/>
      <c r="I1026" s="103"/>
      <c r="J1026" s="103" t="s">
        <v>837</v>
      </c>
      <c r="K1026" s="103">
        <f>SUM(K1023:K1025)</f>
        <v>0</v>
      </c>
      <c r="L1026" s="105"/>
      <c r="M1026" s="103"/>
    </row>
    <row r="1027" spans="3:13" ht="30" customHeight="1">
      <c r="C1027" s="73"/>
      <c r="D1027" s="13"/>
      <c r="E1027" s="13"/>
      <c r="F1027" s="107"/>
      <c r="G1027" s="107"/>
      <c r="H1027" s="108"/>
      <c r="I1027" s="103"/>
      <c r="J1027" s="103"/>
      <c r="K1027" s="103"/>
      <c r="L1027" s="105" t="s">
        <v>838</v>
      </c>
      <c r="M1027" s="103">
        <f>SUM(M1023:M1026)</f>
        <v>0</v>
      </c>
    </row>
    <row r="1028" spans="1:117" s="38" customFormat="1" ht="30" customHeight="1">
      <c r="A1028" s="2"/>
      <c r="B1028" s="41"/>
      <c r="C1028" s="243"/>
      <c r="D1028" s="39"/>
      <c r="E1028" s="39"/>
      <c r="F1028" s="131"/>
      <c r="G1028" s="131"/>
      <c r="H1028" s="242"/>
      <c r="I1028" s="114"/>
      <c r="J1028" s="114"/>
      <c r="K1028" s="114"/>
      <c r="L1028" s="115"/>
      <c r="M1028" s="114"/>
      <c r="N1028" s="4"/>
      <c r="O1028" s="2"/>
      <c r="P1028" s="2"/>
      <c r="Q1028" s="2"/>
      <c r="R1028" s="2"/>
      <c r="S1028" s="2"/>
      <c r="T1028" s="2"/>
      <c r="U1028" s="2"/>
      <c r="V1028" s="2"/>
      <c r="W1028" s="2"/>
      <c r="X1028" s="2"/>
      <c r="Y1028" s="2"/>
      <c r="Z1028" s="2"/>
      <c r="AA1028" s="2"/>
      <c r="AB1028" s="2"/>
      <c r="AC1028" s="2"/>
      <c r="AD1028" s="2"/>
      <c r="AE1028" s="2"/>
      <c r="AF1028" s="2"/>
      <c r="AG1028" s="2"/>
      <c r="AH1028" s="2"/>
      <c r="AI1028" s="2"/>
      <c r="AJ1028" s="2"/>
      <c r="AK1028" s="2"/>
      <c r="AL1028" s="2"/>
      <c r="AM1028" s="2"/>
      <c r="AN1028" s="2"/>
      <c r="AO1028" s="2"/>
      <c r="AP1028" s="2"/>
      <c r="AQ1028" s="2"/>
      <c r="AR1028" s="2"/>
      <c r="AS1028" s="2"/>
      <c r="AT1028" s="2"/>
      <c r="AU1028" s="2"/>
      <c r="AV1028" s="2"/>
      <c r="AW1028" s="2"/>
      <c r="AX1028" s="2"/>
      <c r="AY1028" s="2"/>
      <c r="AZ1028" s="2"/>
      <c r="BA1028" s="2"/>
      <c r="BB1028" s="2"/>
      <c r="BC1028" s="2"/>
      <c r="BD1028" s="2"/>
      <c r="BE1028" s="2"/>
      <c r="BF1028" s="2"/>
      <c r="BG1028" s="2"/>
      <c r="BH1028" s="2"/>
      <c r="BI1028" s="2"/>
      <c r="BJ1028" s="2"/>
      <c r="BK1028" s="2"/>
      <c r="BL1028" s="2"/>
      <c r="BM1028" s="2"/>
      <c r="BN1028" s="2"/>
      <c r="BO1028" s="2"/>
      <c r="BP1028" s="2"/>
      <c r="BQ1028" s="2"/>
      <c r="BR1028" s="2"/>
      <c r="BS1028" s="2"/>
      <c r="BT1028" s="2"/>
      <c r="BU1028" s="2"/>
      <c r="BV1028" s="2"/>
      <c r="BW1028" s="2"/>
      <c r="BX1028" s="2"/>
      <c r="BY1028" s="2"/>
      <c r="BZ1028" s="2"/>
      <c r="CA1028" s="2"/>
      <c r="CB1028" s="2"/>
      <c r="CC1028" s="2"/>
      <c r="CD1028" s="2"/>
      <c r="CE1028" s="2"/>
      <c r="CF1028" s="2"/>
      <c r="CG1028" s="2"/>
      <c r="CH1028" s="2"/>
      <c r="CI1028" s="2"/>
      <c r="CJ1028" s="2"/>
      <c r="CK1028" s="2"/>
      <c r="CL1028" s="2"/>
      <c r="CM1028" s="2"/>
      <c r="CN1028" s="2"/>
      <c r="CO1028" s="2"/>
      <c r="CP1028" s="2"/>
      <c r="CQ1028" s="2"/>
      <c r="CR1028" s="2"/>
      <c r="CS1028" s="2"/>
      <c r="CT1028" s="2"/>
      <c r="CU1028" s="2"/>
      <c r="CV1028" s="2"/>
      <c r="CW1028" s="2"/>
      <c r="CX1028" s="2"/>
      <c r="CY1028" s="2"/>
      <c r="CZ1028" s="2"/>
      <c r="DA1028" s="2"/>
      <c r="DB1028" s="2"/>
      <c r="DC1028" s="2"/>
      <c r="DD1028" s="2"/>
      <c r="DE1028" s="2"/>
      <c r="DF1028" s="2"/>
      <c r="DG1028" s="2"/>
      <c r="DH1028" s="2"/>
      <c r="DI1028" s="2"/>
      <c r="DJ1028" s="2"/>
      <c r="DK1028" s="2"/>
      <c r="DL1028" s="2"/>
      <c r="DM1028" s="2"/>
    </row>
    <row r="1029" spans="3:13" ht="30" customHeight="1">
      <c r="C1029" s="192" t="s">
        <v>379</v>
      </c>
      <c r="D1029" s="6" t="s">
        <v>332</v>
      </c>
      <c r="E1029" s="7" t="s">
        <v>333</v>
      </c>
      <c r="F1029" s="7" t="s">
        <v>334</v>
      </c>
      <c r="G1029" s="106" t="s">
        <v>335</v>
      </c>
      <c r="H1029" s="7" t="s">
        <v>336</v>
      </c>
      <c r="I1029" s="7" t="s">
        <v>337</v>
      </c>
      <c r="J1029" s="7" t="s">
        <v>338</v>
      </c>
      <c r="K1029" s="7" t="s">
        <v>339</v>
      </c>
      <c r="L1029" s="14" t="s">
        <v>340</v>
      </c>
      <c r="M1029" s="7" t="s">
        <v>341</v>
      </c>
    </row>
    <row r="1030" spans="3:13" ht="65.25" customHeight="1">
      <c r="C1030" s="47" t="s">
        <v>343</v>
      </c>
      <c r="D1030" s="170" t="s">
        <v>344</v>
      </c>
      <c r="E1030" s="9" t="s">
        <v>345</v>
      </c>
      <c r="F1030" s="9" t="s">
        <v>346</v>
      </c>
      <c r="G1030" s="179" t="s">
        <v>342</v>
      </c>
      <c r="H1030" s="10" t="s">
        <v>348</v>
      </c>
      <c r="I1030" s="10" t="s">
        <v>349</v>
      </c>
      <c r="J1030" s="10" t="s">
        <v>350</v>
      </c>
      <c r="K1030" s="10" t="s">
        <v>351</v>
      </c>
      <c r="L1030" s="11" t="s">
        <v>352</v>
      </c>
      <c r="M1030" s="12" t="s">
        <v>353</v>
      </c>
    </row>
    <row r="1031" spans="2:13" ht="71.25" customHeight="1">
      <c r="B1031" s="33" t="s">
        <v>355</v>
      </c>
      <c r="C1031" s="169" t="s">
        <v>549</v>
      </c>
      <c r="D1031" s="15"/>
      <c r="E1031" s="15"/>
      <c r="F1031" s="106" t="s">
        <v>366</v>
      </c>
      <c r="G1031" s="106">
        <v>13</v>
      </c>
      <c r="H1031" s="103"/>
      <c r="I1031" s="110">
        <f>ROUND(G1031*H1031,2)</f>
        <v>0</v>
      </c>
      <c r="J1031" s="106"/>
      <c r="K1031" s="103">
        <f>ROUND(I1031*J1031,2)</f>
        <v>0</v>
      </c>
      <c r="L1031" s="105">
        <f>ROUND(M1031/G1031,2)</f>
        <v>0</v>
      </c>
      <c r="M1031" s="103">
        <f>ROUND(SUM(I1031,K1031),2)</f>
        <v>0</v>
      </c>
    </row>
    <row r="1032" spans="3:13" ht="36" customHeight="1">
      <c r="C1032" s="73"/>
      <c r="D1032" s="13"/>
      <c r="E1032" s="13"/>
      <c r="F1032" s="107"/>
      <c r="G1032" s="107"/>
      <c r="H1032" s="103" t="s">
        <v>836</v>
      </c>
      <c r="I1032" s="103">
        <f>SUM(I1031)</f>
        <v>0</v>
      </c>
      <c r="J1032" s="103"/>
      <c r="K1032" s="103"/>
      <c r="L1032" s="105"/>
      <c r="M1032" s="103"/>
    </row>
    <row r="1033" spans="3:13" ht="25.5" customHeight="1">
      <c r="C1033" s="73"/>
      <c r="D1033" s="13"/>
      <c r="E1033" s="13"/>
      <c r="F1033" s="107"/>
      <c r="G1033" s="107"/>
      <c r="H1033" s="108"/>
      <c r="I1033" s="103"/>
      <c r="J1033" s="103" t="s">
        <v>837</v>
      </c>
      <c r="K1033" s="103">
        <f>SUM(K1031:K1032)</f>
        <v>0</v>
      </c>
      <c r="L1033" s="105"/>
      <c r="M1033" s="103"/>
    </row>
    <row r="1034" spans="2:14" s="2" customFormat="1" ht="30" customHeight="1">
      <c r="B1034" s="33"/>
      <c r="C1034" s="73"/>
      <c r="D1034" s="13"/>
      <c r="E1034" s="13"/>
      <c r="F1034" s="107"/>
      <c r="G1034" s="107"/>
      <c r="H1034" s="108"/>
      <c r="I1034" s="103"/>
      <c r="J1034" s="103"/>
      <c r="K1034" s="103"/>
      <c r="L1034" s="105" t="s">
        <v>838</v>
      </c>
      <c r="M1034" s="103">
        <f>SUM(M1031:M1033)</f>
        <v>0</v>
      </c>
      <c r="N1034" s="4"/>
    </row>
    <row r="1035" spans="1:117" s="38" customFormat="1" ht="30" customHeight="1">
      <c r="A1035" s="2"/>
      <c r="B1035" s="41"/>
      <c r="C1035" s="79"/>
      <c r="D1035" s="39"/>
      <c r="E1035" s="39"/>
      <c r="F1035" s="131"/>
      <c r="G1035" s="131"/>
      <c r="H1035" s="242"/>
      <c r="I1035" s="114"/>
      <c r="J1035" s="114"/>
      <c r="K1035" s="114"/>
      <c r="L1035" s="115"/>
      <c r="M1035" s="114"/>
      <c r="N1035" s="4"/>
      <c r="O1035" s="2"/>
      <c r="P1035" s="2"/>
      <c r="Q1035" s="2"/>
      <c r="R1035" s="2"/>
      <c r="S1035" s="2"/>
      <c r="T1035" s="2"/>
      <c r="U1035" s="2"/>
      <c r="V1035" s="2"/>
      <c r="W1035" s="2"/>
      <c r="X1035" s="2"/>
      <c r="Y1035" s="2"/>
      <c r="Z1035" s="2"/>
      <c r="AA1035" s="2"/>
      <c r="AB1035" s="2"/>
      <c r="AC1035" s="2"/>
      <c r="AD1035" s="2"/>
      <c r="AE1035" s="2"/>
      <c r="AF1035" s="2"/>
      <c r="AG1035" s="2"/>
      <c r="AH1035" s="2"/>
      <c r="AI1035" s="2"/>
      <c r="AJ1035" s="2"/>
      <c r="AK1035" s="2"/>
      <c r="AL1035" s="2"/>
      <c r="AM1035" s="2"/>
      <c r="AN1035" s="2"/>
      <c r="AO1035" s="2"/>
      <c r="AP1035" s="2"/>
      <c r="AQ1035" s="2"/>
      <c r="AR1035" s="2"/>
      <c r="AS1035" s="2"/>
      <c r="AT1035" s="2"/>
      <c r="AU1035" s="2"/>
      <c r="AV1035" s="2"/>
      <c r="AW1035" s="2"/>
      <c r="AX1035" s="2"/>
      <c r="AY1035" s="2"/>
      <c r="AZ1035" s="2"/>
      <c r="BA1035" s="2"/>
      <c r="BB1035" s="2"/>
      <c r="BC1035" s="2"/>
      <c r="BD1035" s="2"/>
      <c r="BE1035" s="2"/>
      <c r="BF1035" s="2"/>
      <c r="BG1035" s="2"/>
      <c r="BH1035" s="2"/>
      <c r="BI1035" s="2"/>
      <c r="BJ1035" s="2"/>
      <c r="BK1035" s="2"/>
      <c r="BL1035" s="2"/>
      <c r="BM1035" s="2"/>
      <c r="BN1035" s="2"/>
      <c r="BO1035" s="2"/>
      <c r="BP1035" s="2"/>
      <c r="BQ1035" s="2"/>
      <c r="BR1035" s="2"/>
      <c r="BS1035" s="2"/>
      <c r="BT1035" s="2"/>
      <c r="BU1035" s="2"/>
      <c r="BV1035" s="2"/>
      <c r="BW1035" s="2"/>
      <c r="BX1035" s="2"/>
      <c r="BY1035" s="2"/>
      <c r="BZ1035" s="2"/>
      <c r="CA1035" s="2"/>
      <c r="CB1035" s="2"/>
      <c r="CC1035" s="2"/>
      <c r="CD1035" s="2"/>
      <c r="CE1035" s="2"/>
      <c r="CF1035" s="2"/>
      <c r="CG1035" s="2"/>
      <c r="CH1035" s="2"/>
      <c r="CI1035" s="2"/>
      <c r="CJ1035" s="2"/>
      <c r="CK1035" s="2"/>
      <c r="CL1035" s="2"/>
      <c r="CM1035" s="2"/>
      <c r="CN1035" s="2"/>
      <c r="CO1035" s="2"/>
      <c r="CP1035" s="2"/>
      <c r="CQ1035" s="2"/>
      <c r="CR1035" s="2"/>
      <c r="CS1035" s="2"/>
      <c r="CT1035" s="2"/>
      <c r="CU1035" s="2"/>
      <c r="CV1035" s="2"/>
      <c r="CW1035" s="2"/>
      <c r="CX1035" s="2"/>
      <c r="CY1035" s="2"/>
      <c r="CZ1035" s="2"/>
      <c r="DA1035" s="2"/>
      <c r="DB1035" s="2"/>
      <c r="DC1035" s="2"/>
      <c r="DD1035" s="2"/>
      <c r="DE1035" s="2"/>
      <c r="DF1035" s="2"/>
      <c r="DG1035" s="2"/>
      <c r="DH1035" s="2"/>
      <c r="DI1035" s="2"/>
      <c r="DJ1035" s="2"/>
      <c r="DK1035" s="2"/>
      <c r="DL1035" s="2"/>
      <c r="DM1035" s="2"/>
    </row>
    <row r="1036" spans="2:14" s="2" customFormat="1" ht="30" customHeight="1">
      <c r="B1036" s="33"/>
      <c r="C1036" s="72" t="s">
        <v>428</v>
      </c>
      <c r="D1036" s="6" t="s">
        <v>332</v>
      </c>
      <c r="E1036" s="7" t="s">
        <v>333</v>
      </c>
      <c r="F1036" s="7" t="s">
        <v>334</v>
      </c>
      <c r="G1036" s="106" t="s">
        <v>335</v>
      </c>
      <c r="H1036" s="7" t="s">
        <v>336</v>
      </c>
      <c r="I1036" s="7" t="s">
        <v>337</v>
      </c>
      <c r="J1036" s="7" t="s">
        <v>338</v>
      </c>
      <c r="K1036" s="7" t="s">
        <v>339</v>
      </c>
      <c r="L1036" s="14" t="s">
        <v>340</v>
      </c>
      <c r="M1036" s="7" t="s">
        <v>341</v>
      </c>
      <c r="N1036" s="4"/>
    </row>
    <row r="1037" spans="2:14" s="2" customFormat="1" ht="65.25" customHeight="1">
      <c r="B1037" s="33"/>
      <c r="C1037" s="9" t="s">
        <v>343</v>
      </c>
      <c r="D1037" s="8" t="s">
        <v>344</v>
      </c>
      <c r="E1037" s="9" t="s">
        <v>345</v>
      </c>
      <c r="F1037" s="9" t="s">
        <v>346</v>
      </c>
      <c r="G1037" s="179" t="s">
        <v>342</v>
      </c>
      <c r="H1037" s="10" t="s">
        <v>348</v>
      </c>
      <c r="I1037" s="10" t="s">
        <v>349</v>
      </c>
      <c r="J1037" s="10" t="s">
        <v>350</v>
      </c>
      <c r="K1037" s="10" t="s">
        <v>351</v>
      </c>
      <c r="L1037" s="11" t="s">
        <v>352</v>
      </c>
      <c r="M1037" s="12" t="s">
        <v>353</v>
      </c>
      <c r="N1037" s="4"/>
    </row>
    <row r="1038" spans="2:14" s="2" customFormat="1" ht="207.75" customHeight="1">
      <c r="B1038" s="33" t="s">
        <v>356</v>
      </c>
      <c r="C1038" s="172" t="s">
        <v>550</v>
      </c>
      <c r="D1038" s="15"/>
      <c r="E1038" s="15"/>
      <c r="F1038" s="106" t="s">
        <v>366</v>
      </c>
      <c r="G1038" s="109">
        <v>74</v>
      </c>
      <c r="H1038" s="55"/>
      <c r="I1038" s="103">
        <f>ROUND(G1038*H1038,2)</f>
        <v>0</v>
      </c>
      <c r="J1038" s="112">
        <v>0.08</v>
      </c>
      <c r="K1038" s="103">
        <f>ROUND(I1038*J1038,2)</f>
        <v>0</v>
      </c>
      <c r="L1038" s="105">
        <f>ROUND(M1038/G1038,2)</f>
        <v>0</v>
      </c>
      <c r="M1038" s="103">
        <f>ROUND(SUM(I1038,K1038),2)</f>
        <v>0</v>
      </c>
      <c r="N1038" s="4"/>
    </row>
    <row r="1039" spans="2:14" s="2" customFormat="1" ht="25.5" customHeight="1">
      <c r="B1039" s="33"/>
      <c r="C1039" s="73"/>
      <c r="D1039" s="13"/>
      <c r="E1039" s="13"/>
      <c r="F1039" s="107"/>
      <c r="G1039" s="107"/>
      <c r="H1039" s="103" t="s">
        <v>836</v>
      </c>
      <c r="I1039" s="103">
        <f>SUM(I1038)</f>
        <v>0</v>
      </c>
      <c r="J1039" s="103"/>
      <c r="K1039" s="103"/>
      <c r="L1039" s="105"/>
      <c r="M1039" s="103"/>
      <c r="N1039" s="4"/>
    </row>
    <row r="1040" spans="2:14" s="2" customFormat="1" ht="25.5" customHeight="1">
      <c r="B1040" s="33"/>
      <c r="C1040" s="73"/>
      <c r="D1040" s="13"/>
      <c r="E1040" s="13"/>
      <c r="F1040" s="107"/>
      <c r="G1040" s="107"/>
      <c r="H1040" s="108"/>
      <c r="I1040" s="103"/>
      <c r="J1040" s="103" t="s">
        <v>837</v>
      </c>
      <c r="K1040" s="103"/>
      <c r="L1040" s="105"/>
      <c r="M1040" s="103"/>
      <c r="N1040" s="4"/>
    </row>
    <row r="1041" spans="2:14" s="2" customFormat="1" ht="30" customHeight="1">
      <c r="B1041" s="33"/>
      <c r="C1041" s="73"/>
      <c r="D1041" s="13"/>
      <c r="E1041" s="13"/>
      <c r="F1041" s="107"/>
      <c r="G1041" s="107"/>
      <c r="H1041" s="108"/>
      <c r="I1041" s="103"/>
      <c r="J1041" s="103"/>
      <c r="K1041" s="103"/>
      <c r="L1041" s="105" t="s">
        <v>838</v>
      </c>
      <c r="M1041" s="103"/>
      <c r="N1041" s="4"/>
    </row>
    <row r="1042" spans="1:117" s="38" customFormat="1" ht="30" customHeight="1">
      <c r="A1042" s="2"/>
      <c r="B1042" s="41"/>
      <c r="C1042" s="79"/>
      <c r="D1042" s="39"/>
      <c r="E1042" s="39"/>
      <c r="F1042" s="131"/>
      <c r="G1042" s="131"/>
      <c r="H1042" s="242"/>
      <c r="I1042" s="114"/>
      <c r="J1042" s="114"/>
      <c r="K1042" s="114"/>
      <c r="L1042" s="115"/>
      <c r="M1042" s="114"/>
      <c r="N1042" s="4"/>
      <c r="O1042" s="2"/>
      <c r="P1042" s="2"/>
      <c r="Q1042" s="2"/>
      <c r="R1042" s="2"/>
      <c r="S1042" s="2"/>
      <c r="T1042" s="2"/>
      <c r="U1042" s="2"/>
      <c r="V1042" s="2"/>
      <c r="W1042" s="2"/>
      <c r="X1042" s="2"/>
      <c r="Y1042" s="2"/>
      <c r="Z1042" s="2"/>
      <c r="AA1042" s="2"/>
      <c r="AB1042" s="2"/>
      <c r="AC1042" s="2"/>
      <c r="AD1042" s="2"/>
      <c r="AE1042" s="2"/>
      <c r="AF1042" s="2"/>
      <c r="AG1042" s="2"/>
      <c r="AH1042" s="2"/>
      <c r="AI1042" s="2"/>
      <c r="AJ1042" s="2"/>
      <c r="AK1042" s="2"/>
      <c r="AL1042" s="2"/>
      <c r="AM1042" s="2"/>
      <c r="AN1042" s="2"/>
      <c r="AO1042" s="2"/>
      <c r="AP1042" s="2"/>
      <c r="AQ1042" s="2"/>
      <c r="AR1042" s="2"/>
      <c r="AS1042" s="2"/>
      <c r="AT1042" s="2"/>
      <c r="AU1042" s="2"/>
      <c r="AV1042" s="2"/>
      <c r="AW1042" s="2"/>
      <c r="AX1042" s="2"/>
      <c r="AY1042" s="2"/>
      <c r="AZ1042" s="2"/>
      <c r="BA1042" s="2"/>
      <c r="BB1042" s="2"/>
      <c r="BC1042" s="2"/>
      <c r="BD1042" s="2"/>
      <c r="BE1042" s="2"/>
      <c r="BF1042" s="2"/>
      <c r="BG1042" s="2"/>
      <c r="BH1042" s="2"/>
      <c r="BI1042" s="2"/>
      <c r="BJ1042" s="2"/>
      <c r="BK1042" s="2"/>
      <c r="BL1042" s="2"/>
      <c r="BM1042" s="2"/>
      <c r="BN1042" s="2"/>
      <c r="BO1042" s="2"/>
      <c r="BP1042" s="2"/>
      <c r="BQ1042" s="2"/>
      <c r="BR1042" s="2"/>
      <c r="BS1042" s="2"/>
      <c r="BT1042" s="2"/>
      <c r="BU1042" s="2"/>
      <c r="BV1042" s="2"/>
      <c r="BW1042" s="2"/>
      <c r="BX1042" s="2"/>
      <c r="BY1042" s="2"/>
      <c r="BZ1042" s="2"/>
      <c r="CA1042" s="2"/>
      <c r="CB1042" s="2"/>
      <c r="CC1042" s="2"/>
      <c r="CD1042" s="2"/>
      <c r="CE1042" s="2"/>
      <c r="CF1042" s="2"/>
      <c r="CG1042" s="2"/>
      <c r="CH1042" s="2"/>
      <c r="CI1042" s="2"/>
      <c r="CJ1042" s="2"/>
      <c r="CK1042" s="2"/>
      <c r="CL1042" s="2"/>
      <c r="CM1042" s="2"/>
      <c r="CN1042" s="2"/>
      <c r="CO1042" s="2"/>
      <c r="CP1042" s="2"/>
      <c r="CQ1042" s="2"/>
      <c r="CR1042" s="2"/>
      <c r="CS1042" s="2"/>
      <c r="CT1042" s="2"/>
      <c r="CU1042" s="2"/>
      <c r="CV1042" s="2"/>
      <c r="CW1042" s="2"/>
      <c r="CX1042" s="2"/>
      <c r="CY1042" s="2"/>
      <c r="CZ1042" s="2"/>
      <c r="DA1042" s="2"/>
      <c r="DB1042" s="2"/>
      <c r="DC1042" s="2"/>
      <c r="DD1042" s="2"/>
      <c r="DE1042" s="2"/>
      <c r="DF1042" s="2"/>
      <c r="DG1042" s="2"/>
      <c r="DH1042" s="2"/>
      <c r="DI1042" s="2"/>
      <c r="DJ1042" s="2"/>
      <c r="DK1042" s="2"/>
      <c r="DL1042" s="2"/>
      <c r="DM1042" s="2"/>
    </row>
    <row r="1043" spans="2:14" s="2" customFormat="1" ht="30" customHeight="1">
      <c r="B1043" s="33"/>
      <c r="C1043" s="72" t="s">
        <v>912</v>
      </c>
      <c r="D1043" s="6" t="s">
        <v>332</v>
      </c>
      <c r="E1043" s="7" t="s">
        <v>333</v>
      </c>
      <c r="F1043" s="7" t="s">
        <v>334</v>
      </c>
      <c r="G1043" s="106" t="s">
        <v>335</v>
      </c>
      <c r="H1043" s="7" t="s">
        <v>336</v>
      </c>
      <c r="I1043" s="7" t="s">
        <v>337</v>
      </c>
      <c r="J1043" s="7" t="s">
        <v>338</v>
      </c>
      <c r="K1043" s="7" t="s">
        <v>339</v>
      </c>
      <c r="L1043" s="14" t="s">
        <v>340</v>
      </c>
      <c r="M1043" s="7" t="s">
        <v>341</v>
      </c>
      <c r="N1043" s="4"/>
    </row>
    <row r="1044" spans="2:14" s="2" customFormat="1" ht="65.25" customHeight="1">
      <c r="B1044" s="33"/>
      <c r="C1044" s="9" t="s">
        <v>343</v>
      </c>
      <c r="D1044" s="8" t="s">
        <v>344</v>
      </c>
      <c r="E1044" s="9" t="s">
        <v>345</v>
      </c>
      <c r="F1044" s="9" t="s">
        <v>346</v>
      </c>
      <c r="G1044" s="179" t="s">
        <v>342</v>
      </c>
      <c r="H1044" s="10" t="s">
        <v>348</v>
      </c>
      <c r="I1044" s="10" t="s">
        <v>349</v>
      </c>
      <c r="J1044" s="10" t="s">
        <v>350</v>
      </c>
      <c r="K1044" s="10" t="s">
        <v>351</v>
      </c>
      <c r="L1044" s="11" t="s">
        <v>352</v>
      </c>
      <c r="M1044" s="12" t="s">
        <v>353</v>
      </c>
      <c r="N1044" s="4"/>
    </row>
    <row r="1045" spans="1:117" s="38" customFormat="1" ht="109.5" customHeight="1">
      <c r="A1045" s="2"/>
      <c r="B1045" s="33" t="s">
        <v>355</v>
      </c>
      <c r="C1045" s="71" t="s">
        <v>640</v>
      </c>
      <c r="D1045" s="15"/>
      <c r="E1045" s="15"/>
      <c r="F1045" s="106" t="s">
        <v>366</v>
      </c>
      <c r="G1045" s="106">
        <v>200</v>
      </c>
      <c r="H1045" s="103"/>
      <c r="I1045" s="103">
        <f>ROUND(G1045*H1045,2)</f>
        <v>0</v>
      </c>
      <c r="J1045" s="106"/>
      <c r="K1045" s="103">
        <f>ROUND(I1045*J1045,2)</f>
        <v>0</v>
      </c>
      <c r="L1045" s="105">
        <f>ROUND(M1045/G1045,2)</f>
        <v>0</v>
      </c>
      <c r="M1045" s="103">
        <f>ROUND(SUM(I1045,K1045),2)</f>
        <v>0</v>
      </c>
      <c r="N1045" s="4"/>
      <c r="O1045" s="2"/>
      <c r="P1045" s="2"/>
      <c r="Q1045" s="2"/>
      <c r="R1045" s="2"/>
      <c r="S1045" s="2"/>
      <c r="T1045" s="2"/>
      <c r="U1045" s="2"/>
      <c r="V1045" s="2"/>
      <c r="W1045" s="2"/>
      <c r="X1045" s="2"/>
      <c r="Y1045" s="2"/>
      <c r="Z1045" s="2"/>
      <c r="AA1045" s="2"/>
      <c r="AB1045" s="2"/>
      <c r="AC1045" s="2"/>
      <c r="AD1045" s="2"/>
      <c r="AE1045" s="2"/>
      <c r="AF1045" s="2"/>
      <c r="AG1045" s="2"/>
      <c r="AH1045" s="2"/>
      <c r="AI1045" s="2"/>
      <c r="AJ1045" s="2"/>
      <c r="AK1045" s="2"/>
      <c r="AL1045" s="2"/>
      <c r="AM1045" s="2"/>
      <c r="AN1045" s="2"/>
      <c r="AO1045" s="2"/>
      <c r="AP1045" s="2"/>
      <c r="AQ1045" s="2"/>
      <c r="AR1045" s="2"/>
      <c r="AS1045" s="2"/>
      <c r="AT1045" s="2"/>
      <c r="AU1045" s="2"/>
      <c r="AV1045" s="2"/>
      <c r="AW1045" s="2"/>
      <c r="AX1045" s="2"/>
      <c r="AY1045" s="2"/>
      <c r="AZ1045" s="2"/>
      <c r="BA1045" s="2"/>
      <c r="BB1045" s="2"/>
      <c r="BC1045" s="2"/>
      <c r="BD1045" s="2"/>
      <c r="BE1045" s="2"/>
      <c r="BF1045" s="2"/>
      <c r="BG1045" s="2"/>
      <c r="BH1045" s="2"/>
      <c r="BI1045" s="2"/>
      <c r="BJ1045" s="2"/>
      <c r="BK1045" s="2"/>
      <c r="BL1045" s="2"/>
      <c r="BM1045" s="2"/>
      <c r="BN1045" s="2"/>
      <c r="BO1045" s="2"/>
      <c r="BP1045" s="2"/>
      <c r="BQ1045" s="2"/>
      <c r="BR1045" s="2"/>
      <c r="BS1045" s="2"/>
      <c r="BT1045" s="2"/>
      <c r="BU1045" s="2"/>
      <c r="BV1045" s="2"/>
      <c r="BW1045" s="2"/>
      <c r="BX1045" s="2"/>
      <c r="BY1045" s="2"/>
      <c r="BZ1045" s="2"/>
      <c r="CA1045" s="2"/>
      <c r="CB1045" s="2"/>
      <c r="CC1045" s="2"/>
      <c r="CD1045" s="2"/>
      <c r="CE1045" s="2"/>
      <c r="CF1045" s="2"/>
      <c r="CG1045" s="2"/>
      <c r="CH1045" s="2"/>
      <c r="CI1045" s="2"/>
      <c r="CJ1045" s="2"/>
      <c r="CK1045" s="2"/>
      <c r="CL1045" s="2"/>
      <c r="CM1045" s="2"/>
      <c r="CN1045" s="2"/>
      <c r="CO1045" s="2"/>
      <c r="CP1045" s="2"/>
      <c r="CQ1045" s="2"/>
      <c r="CR1045" s="2"/>
      <c r="CS1045" s="2"/>
      <c r="CT1045" s="2"/>
      <c r="CU1045" s="2"/>
      <c r="CV1045" s="2"/>
      <c r="CW1045" s="2"/>
      <c r="CX1045" s="2"/>
      <c r="CY1045" s="2"/>
      <c r="CZ1045" s="2"/>
      <c r="DA1045" s="2"/>
      <c r="DB1045" s="2"/>
      <c r="DC1045" s="2"/>
      <c r="DD1045" s="2"/>
      <c r="DE1045" s="2"/>
      <c r="DF1045" s="2"/>
      <c r="DG1045" s="2"/>
      <c r="DH1045" s="2"/>
      <c r="DI1045" s="2"/>
      <c r="DJ1045" s="2"/>
      <c r="DK1045" s="2"/>
      <c r="DL1045" s="2"/>
      <c r="DM1045" s="2"/>
    </row>
    <row r="1046" spans="2:14" s="2" customFormat="1" ht="25.5" customHeight="1">
      <c r="B1046" s="33"/>
      <c r="C1046" s="73"/>
      <c r="D1046" s="13"/>
      <c r="E1046" s="13"/>
      <c r="F1046" s="107"/>
      <c r="G1046" s="107"/>
      <c r="H1046" s="103" t="s">
        <v>836</v>
      </c>
      <c r="I1046" s="103">
        <f>SUM(I1045)</f>
        <v>0</v>
      </c>
      <c r="J1046" s="103"/>
      <c r="K1046" s="103"/>
      <c r="L1046" s="105"/>
      <c r="M1046" s="103"/>
      <c r="N1046" s="4"/>
    </row>
    <row r="1047" spans="2:14" s="2" customFormat="1" ht="25.5" customHeight="1">
      <c r="B1047" s="33"/>
      <c r="C1047" s="73"/>
      <c r="D1047" s="13"/>
      <c r="E1047" s="13"/>
      <c r="F1047" s="107"/>
      <c r="G1047" s="107"/>
      <c r="H1047" s="108"/>
      <c r="I1047" s="103"/>
      <c r="J1047" s="103" t="s">
        <v>837</v>
      </c>
      <c r="K1047" s="103">
        <f>SUM(K1045:K1046)</f>
        <v>0</v>
      </c>
      <c r="L1047" s="105"/>
      <c r="M1047" s="103"/>
      <c r="N1047" s="4"/>
    </row>
    <row r="1048" spans="2:14" s="2" customFormat="1" ht="30" customHeight="1">
      <c r="B1048" s="33"/>
      <c r="C1048" s="73"/>
      <c r="D1048" s="13"/>
      <c r="E1048" s="13"/>
      <c r="F1048" s="107"/>
      <c r="G1048" s="107"/>
      <c r="H1048" s="108"/>
      <c r="I1048" s="103"/>
      <c r="J1048" s="103"/>
      <c r="K1048" s="103"/>
      <c r="L1048" s="105" t="s">
        <v>838</v>
      </c>
      <c r="M1048" s="103">
        <f>SUM(M1045:M1047)</f>
        <v>0</v>
      </c>
      <c r="N1048" s="4"/>
    </row>
    <row r="1049" spans="1:117" s="38" customFormat="1" ht="30" customHeight="1">
      <c r="A1049" s="2"/>
      <c r="B1049" s="41"/>
      <c r="C1049" s="79"/>
      <c r="D1049" s="39"/>
      <c r="E1049" s="39"/>
      <c r="F1049" s="131"/>
      <c r="G1049" s="131"/>
      <c r="H1049" s="242"/>
      <c r="I1049" s="114"/>
      <c r="J1049" s="114"/>
      <c r="K1049" s="114"/>
      <c r="L1049" s="115"/>
      <c r="M1049" s="114"/>
      <c r="N1049" s="4"/>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c r="AZ1049" s="2"/>
      <c r="BA1049" s="2"/>
      <c r="BB1049" s="2"/>
      <c r="BC1049" s="2"/>
      <c r="BD1049" s="2"/>
      <c r="BE1049" s="2"/>
      <c r="BF1049" s="2"/>
      <c r="BG1049" s="2"/>
      <c r="BH1049" s="2"/>
      <c r="BI1049" s="2"/>
      <c r="BJ1049" s="2"/>
      <c r="BK1049" s="2"/>
      <c r="BL1049" s="2"/>
      <c r="BM1049" s="2"/>
      <c r="BN1049" s="2"/>
      <c r="BO1049" s="2"/>
      <c r="BP1049" s="2"/>
      <c r="BQ1049" s="2"/>
      <c r="BR1049" s="2"/>
      <c r="BS1049" s="2"/>
      <c r="BT1049" s="2"/>
      <c r="BU1049" s="2"/>
      <c r="BV1049" s="2"/>
      <c r="BW1049" s="2"/>
      <c r="BX1049" s="2"/>
      <c r="BY1049" s="2"/>
      <c r="BZ1049" s="2"/>
      <c r="CA1049" s="2"/>
      <c r="CB1049" s="2"/>
      <c r="CC1049" s="2"/>
      <c r="CD1049" s="2"/>
      <c r="CE1049" s="2"/>
      <c r="CF1049" s="2"/>
      <c r="CG1049" s="2"/>
      <c r="CH1049" s="2"/>
      <c r="CI1049" s="2"/>
      <c r="CJ1049" s="2"/>
      <c r="CK1049" s="2"/>
      <c r="CL1049" s="2"/>
      <c r="CM1049" s="2"/>
      <c r="CN1049" s="2"/>
      <c r="CO1049" s="2"/>
      <c r="CP1049" s="2"/>
      <c r="CQ1049" s="2"/>
      <c r="CR1049" s="2"/>
      <c r="CS1049" s="2"/>
      <c r="CT1049" s="2"/>
      <c r="CU1049" s="2"/>
      <c r="CV1049" s="2"/>
      <c r="CW1049" s="2"/>
      <c r="CX1049" s="2"/>
      <c r="CY1049" s="2"/>
      <c r="CZ1049" s="2"/>
      <c r="DA1049" s="2"/>
      <c r="DB1049" s="2"/>
      <c r="DC1049" s="2"/>
      <c r="DD1049" s="2"/>
      <c r="DE1049" s="2"/>
      <c r="DF1049" s="2"/>
      <c r="DG1049" s="2"/>
      <c r="DH1049" s="2"/>
      <c r="DI1049" s="2"/>
      <c r="DJ1049" s="2"/>
      <c r="DK1049" s="2"/>
      <c r="DL1049" s="2"/>
      <c r="DM1049" s="2"/>
    </row>
    <row r="1050" spans="2:14" s="2" customFormat="1" ht="30" customHeight="1">
      <c r="B1050" s="33"/>
      <c r="C1050" s="72" t="s">
        <v>378</v>
      </c>
      <c r="D1050" s="6" t="s">
        <v>332</v>
      </c>
      <c r="E1050" s="7" t="s">
        <v>333</v>
      </c>
      <c r="F1050" s="7" t="s">
        <v>334</v>
      </c>
      <c r="G1050" s="106" t="s">
        <v>335</v>
      </c>
      <c r="H1050" s="7" t="s">
        <v>336</v>
      </c>
      <c r="I1050" s="7" t="s">
        <v>337</v>
      </c>
      <c r="J1050" s="7" t="s">
        <v>338</v>
      </c>
      <c r="K1050" s="7" t="s">
        <v>339</v>
      </c>
      <c r="L1050" s="14" t="s">
        <v>340</v>
      </c>
      <c r="M1050" s="7" t="s">
        <v>341</v>
      </c>
      <c r="N1050" s="4"/>
    </row>
    <row r="1051" spans="2:14" s="2" customFormat="1" ht="65.25" customHeight="1">
      <c r="B1051" s="33"/>
      <c r="C1051" s="9" t="s">
        <v>343</v>
      </c>
      <c r="D1051" s="8" t="s">
        <v>344</v>
      </c>
      <c r="E1051" s="9" t="s">
        <v>345</v>
      </c>
      <c r="F1051" s="9" t="s">
        <v>346</v>
      </c>
      <c r="G1051" s="179" t="s">
        <v>342</v>
      </c>
      <c r="H1051" s="10" t="s">
        <v>348</v>
      </c>
      <c r="I1051" s="10" t="s">
        <v>349</v>
      </c>
      <c r="J1051" s="10" t="s">
        <v>350</v>
      </c>
      <c r="K1051" s="10" t="s">
        <v>351</v>
      </c>
      <c r="L1051" s="11" t="s">
        <v>352</v>
      </c>
      <c r="M1051" s="12" t="s">
        <v>353</v>
      </c>
      <c r="N1051" s="4"/>
    </row>
    <row r="1052" spans="1:117" s="38" customFormat="1" ht="96" customHeight="1">
      <c r="A1052" s="2"/>
      <c r="B1052" s="33" t="s">
        <v>355</v>
      </c>
      <c r="C1052" s="71" t="s">
        <v>949</v>
      </c>
      <c r="D1052" s="294"/>
      <c r="E1052" s="15"/>
      <c r="F1052" s="106" t="s">
        <v>366</v>
      </c>
      <c r="G1052" s="106">
        <v>900</v>
      </c>
      <c r="H1052" s="103"/>
      <c r="I1052" s="103">
        <f>ROUND(G1052*H1052,2)</f>
        <v>0</v>
      </c>
      <c r="J1052" s="106"/>
      <c r="K1052" s="103">
        <f>ROUND(I1052*J1052,2)</f>
        <v>0</v>
      </c>
      <c r="L1052" s="105">
        <f>ROUND(M1052/G1052,2)</f>
        <v>0</v>
      </c>
      <c r="M1052" s="103">
        <f>ROUND(SUM(I1052,K1052),2)</f>
        <v>0</v>
      </c>
      <c r="N1052" s="4"/>
      <c r="O1052" s="2"/>
      <c r="P1052" s="2"/>
      <c r="Q1052" s="2"/>
      <c r="R1052" s="2"/>
      <c r="S1052" s="2"/>
      <c r="T1052" s="2"/>
      <c r="U1052" s="2"/>
      <c r="V1052" s="2"/>
      <c r="W1052" s="2"/>
      <c r="X1052" s="2"/>
      <c r="Y1052" s="2"/>
      <c r="Z1052" s="2"/>
      <c r="AA1052" s="2"/>
      <c r="AB1052" s="2"/>
      <c r="AC1052" s="2"/>
      <c r="AD1052" s="2"/>
      <c r="AE1052" s="2"/>
      <c r="AF1052" s="2"/>
      <c r="AG1052" s="2"/>
      <c r="AH1052" s="2"/>
      <c r="AI1052" s="2"/>
      <c r="AJ1052" s="2"/>
      <c r="AK1052" s="2"/>
      <c r="AL1052" s="2"/>
      <c r="AM1052" s="2"/>
      <c r="AN1052" s="2"/>
      <c r="AO1052" s="2"/>
      <c r="AP1052" s="2"/>
      <c r="AQ1052" s="2"/>
      <c r="AR1052" s="2"/>
      <c r="AS1052" s="2"/>
      <c r="AT1052" s="2"/>
      <c r="AU1052" s="2"/>
      <c r="AV1052" s="2"/>
      <c r="AW1052" s="2"/>
      <c r="AX1052" s="2"/>
      <c r="AY1052" s="2"/>
      <c r="AZ1052" s="2"/>
      <c r="BA1052" s="2"/>
      <c r="BB1052" s="2"/>
      <c r="BC1052" s="2"/>
      <c r="BD1052" s="2"/>
      <c r="BE1052" s="2"/>
      <c r="BF1052" s="2"/>
      <c r="BG1052" s="2"/>
      <c r="BH1052" s="2"/>
      <c r="BI1052" s="2"/>
      <c r="BJ1052" s="2"/>
      <c r="BK1052" s="2"/>
      <c r="BL1052" s="2"/>
      <c r="BM1052" s="2"/>
      <c r="BN1052" s="2"/>
      <c r="BO1052" s="2"/>
      <c r="BP1052" s="2"/>
      <c r="BQ1052" s="2"/>
      <c r="BR1052" s="2"/>
      <c r="BS1052" s="2"/>
      <c r="BT1052" s="2"/>
      <c r="BU1052" s="2"/>
      <c r="BV1052" s="2"/>
      <c r="BW1052" s="2"/>
      <c r="BX1052" s="2"/>
      <c r="BY1052" s="2"/>
      <c r="BZ1052" s="2"/>
      <c r="CA1052" s="2"/>
      <c r="CB1052" s="2"/>
      <c r="CC1052" s="2"/>
      <c r="CD1052" s="2"/>
      <c r="CE1052" s="2"/>
      <c r="CF1052" s="2"/>
      <c r="CG1052" s="2"/>
      <c r="CH1052" s="2"/>
      <c r="CI1052" s="2"/>
      <c r="CJ1052" s="2"/>
      <c r="CK1052" s="2"/>
      <c r="CL1052" s="2"/>
      <c r="CM1052" s="2"/>
      <c r="CN1052" s="2"/>
      <c r="CO1052" s="2"/>
      <c r="CP1052" s="2"/>
      <c r="CQ1052" s="2"/>
      <c r="CR1052" s="2"/>
      <c r="CS1052" s="2"/>
      <c r="CT1052" s="2"/>
      <c r="CU1052" s="2"/>
      <c r="CV1052" s="2"/>
      <c r="CW1052" s="2"/>
      <c r="CX1052" s="2"/>
      <c r="CY1052" s="2"/>
      <c r="CZ1052" s="2"/>
      <c r="DA1052" s="2"/>
      <c r="DB1052" s="2"/>
      <c r="DC1052" s="2"/>
      <c r="DD1052" s="2"/>
      <c r="DE1052" s="2"/>
      <c r="DF1052" s="2"/>
      <c r="DG1052" s="2"/>
      <c r="DH1052" s="2"/>
      <c r="DI1052" s="2"/>
      <c r="DJ1052" s="2"/>
      <c r="DK1052" s="2"/>
      <c r="DL1052" s="2"/>
      <c r="DM1052" s="2"/>
    </row>
    <row r="1053" spans="2:14" s="2" customFormat="1" ht="25.5" customHeight="1">
      <c r="B1053" s="33"/>
      <c r="C1053" s="73"/>
      <c r="D1053" s="13"/>
      <c r="E1053" s="13"/>
      <c r="F1053" s="107"/>
      <c r="G1053" s="107"/>
      <c r="H1053" s="103" t="s">
        <v>836</v>
      </c>
      <c r="I1053" s="103">
        <f>SUM(I1052)</f>
        <v>0</v>
      </c>
      <c r="J1053" s="103"/>
      <c r="K1053" s="103"/>
      <c r="L1053" s="105"/>
      <c r="M1053" s="103"/>
      <c r="N1053" s="4"/>
    </row>
    <row r="1054" spans="2:14" s="2" customFormat="1" ht="25.5" customHeight="1">
      <c r="B1054" s="33"/>
      <c r="C1054" s="73"/>
      <c r="D1054" s="13"/>
      <c r="E1054" s="13"/>
      <c r="F1054" s="107"/>
      <c r="G1054" s="107"/>
      <c r="H1054" s="108"/>
      <c r="I1054" s="103"/>
      <c r="J1054" s="103" t="s">
        <v>837</v>
      </c>
      <c r="K1054" s="103">
        <f>SUM(K1052:K1053)</f>
        <v>0</v>
      </c>
      <c r="L1054" s="105"/>
      <c r="M1054" s="103"/>
      <c r="N1054" s="4"/>
    </row>
    <row r="1055" spans="2:14" s="2" customFormat="1" ht="30" customHeight="1">
      <c r="B1055" s="33"/>
      <c r="C1055" s="73"/>
      <c r="D1055" s="13"/>
      <c r="E1055" s="13"/>
      <c r="F1055" s="107"/>
      <c r="G1055" s="107"/>
      <c r="H1055" s="108"/>
      <c r="I1055" s="103"/>
      <c r="J1055" s="103"/>
      <c r="K1055" s="103"/>
      <c r="L1055" s="105" t="s">
        <v>838</v>
      </c>
      <c r="M1055" s="103">
        <f>SUM(M1052:M1054)</f>
        <v>0</v>
      </c>
      <c r="N1055" s="4"/>
    </row>
    <row r="1056" spans="1:117" s="38" customFormat="1" ht="30" customHeight="1">
      <c r="A1056" s="2"/>
      <c r="B1056" s="41"/>
      <c r="C1056" s="79"/>
      <c r="D1056" s="39"/>
      <c r="E1056" s="39"/>
      <c r="F1056" s="131"/>
      <c r="G1056" s="131"/>
      <c r="H1056" s="242"/>
      <c r="I1056" s="114"/>
      <c r="J1056" s="114"/>
      <c r="K1056" s="114"/>
      <c r="L1056" s="115"/>
      <c r="M1056" s="114"/>
      <c r="N1056" s="4"/>
      <c r="O1056" s="2"/>
      <c r="P1056" s="2"/>
      <c r="Q1056" s="2"/>
      <c r="R1056" s="2"/>
      <c r="S1056" s="2"/>
      <c r="T1056" s="2"/>
      <c r="U1056" s="2"/>
      <c r="V1056" s="2"/>
      <c r="W1056" s="2"/>
      <c r="X1056" s="2"/>
      <c r="Y1056" s="2"/>
      <c r="Z1056" s="2"/>
      <c r="AA1056" s="2"/>
      <c r="AB1056" s="2"/>
      <c r="AC1056" s="2"/>
      <c r="AD1056" s="2"/>
      <c r="AE1056" s="2"/>
      <c r="AF1056" s="2"/>
      <c r="AG1056" s="2"/>
      <c r="AH1056" s="2"/>
      <c r="AI1056" s="2"/>
      <c r="AJ1056" s="2"/>
      <c r="AK1056" s="2"/>
      <c r="AL1056" s="2"/>
      <c r="AM1056" s="2"/>
      <c r="AN1056" s="2"/>
      <c r="AO1056" s="2"/>
      <c r="AP1056" s="2"/>
      <c r="AQ1056" s="2"/>
      <c r="AR1056" s="2"/>
      <c r="AS1056" s="2"/>
      <c r="AT1056" s="2"/>
      <c r="AU1056" s="2"/>
      <c r="AV1056" s="2"/>
      <c r="AW1056" s="2"/>
      <c r="AX1056" s="2"/>
      <c r="AY1056" s="2"/>
      <c r="AZ1056" s="2"/>
      <c r="BA1056" s="2"/>
      <c r="BB1056" s="2"/>
      <c r="BC1056" s="2"/>
      <c r="BD1056" s="2"/>
      <c r="BE1056" s="2"/>
      <c r="BF1056" s="2"/>
      <c r="BG1056" s="2"/>
      <c r="BH1056" s="2"/>
      <c r="BI1056" s="2"/>
      <c r="BJ1056" s="2"/>
      <c r="BK1056" s="2"/>
      <c r="BL1056" s="2"/>
      <c r="BM1056" s="2"/>
      <c r="BN1056" s="2"/>
      <c r="BO1056" s="2"/>
      <c r="BP1056" s="2"/>
      <c r="BQ1056" s="2"/>
      <c r="BR1056" s="2"/>
      <c r="BS1056" s="2"/>
      <c r="BT1056" s="2"/>
      <c r="BU1056" s="2"/>
      <c r="BV1056" s="2"/>
      <c r="BW1056" s="2"/>
      <c r="BX1056" s="2"/>
      <c r="BY1056" s="2"/>
      <c r="BZ1056" s="2"/>
      <c r="CA1056" s="2"/>
      <c r="CB1056" s="2"/>
      <c r="CC1056" s="2"/>
      <c r="CD1056" s="2"/>
      <c r="CE1056" s="2"/>
      <c r="CF1056" s="2"/>
      <c r="CG1056" s="2"/>
      <c r="CH1056" s="2"/>
      <c r="CI1056" s="2"/>
      <c r="CJ1056" s="2"/>
      <c r="CK1056" s="2"/>
      <c r="CL1056" s="2"/>
      <c r="CM1056" s="2"/>
      <c r="CN1056" s="2"/>
      <c r="CO1056" s="2"/>
      <c r="CP1056" s="2"/>
      <c r="CQ1056" s="2"/>
      <c r="CR1056" s="2"/>
      <c r="CS1056" s="2"/>
      <c r="CT1056" s="2"/>
      <c r="CU1056" s="2"/>
      <c r="CV1056" s="2"/>
      <c r="CW1056" s="2"/>
      <c r="CX1056" s="2"/>
      <c r="CY1056" s="2"/>
      <c r="CZ1056" s="2"/>
      <c r="DA1056" s="2"/>
      <c r="DB1056" s="2"/>
      <c r="DC1056" s="2"/>
      <c r="DD1056" s="2"/>
      <c r="DE1056" s="2"/>
      <c r="DF1056" s="2"/>
      <c r="DG1056" s="2"/>
      <c r="DH1056" s="2"/>
      <c r="DI1056" s="2"/>
      <c r="DJ1056" s="2"/>
      <c r="DK1056" s="2"/>
      <c r="DL1056" s="2"/>
      <c r="DM1056" s="2"/>
    </row>
    <row r="1057" spans="2:14" s="2" customFormat="1" ht="30" customHeight="1">
      <c r="B1057" s="33"/>
      <c r="C1057" s="72" t="s">
        <v>455</v>
      </c>
      <c r="D1057" s="6" t="s">
        <v>332</v>
      </c>
      <c r="E1057" s="7" t="s">
        <v>333</v>
      </c>
      <c r="F1057" s="7" t="s">
        <v>334</v>
      </c>
      <c r="G1057" s="106" t="s">
        <v>335</v>
      </c>
      <c r="H1057" s="7" t="s">
        <v>336</v>
      </c>
      <c r="I1057" s="7" t="s">
        <v>337</v>
      </c>
      <c r="J1057" s="7" t="s">
        <v>338</v>
      </c>
      <c r="K1057" s="7" t="s">
        <v>339</v>
      </c>
      <c r="L1057" s="14" t="s">
        <v>340</v>
      </c>
      <c r="M1057" s="7" t="s">
        <v>341</v>
      </c>
      <c r="N1057" s="4"/>
    </row>
    <row r="1058" spans="2:14" s="2" customFormat="1" ht="65.25" customHeight="1">
      <c r="B1058" s="33"/>
      <c r="C1058" s="9" t="s">
        <v>343</v>
      </c>
      <c r="D1058" s="8" t="s">
        <v>344</v>
      </c>
      <c r="E1058" s="9" t="s">
        <v>345</v>
      </c>
      <c r="F1058" s="9" t="s">
        <v>346</v>
      </c>
      <c r="G1058" s="179" t="s">
        <v>342</v>
      </c>
      <c r="H1058" s="10" t="s">
        <v>348</v>
      </c>
      <c r="I1058" s="10" t="s">
        <v>349</v>
      </c>
      <c r="J1058" s="10" t="s">
        <v>350</v>
      </c>
      <c r="K1058" s="10" t="s">
        <v>351</v>
      </c>
      <c r="L1058" s="11" t="s">
        <v>352</v>
      </c>
      <c r="M1058" s="12" t="s">
        <v>353</v>
      </c>
      <c r="N1058" s="4"/>
    </row>
    <row r="1059" spans="2:14" s="2" customFormat="1" ht="77.25" customHeight="1">
      <c r="B1059" s="33" t="s">
        <v>355</v>
      </c>
      <c r="C1059" s="71" t="s">
        <v>641</v>
      </c>
      <c r="D1059" s="15"/>
      <c r="E1059" s="15"/>
      <c r="F1059" s="106" t="s">
        <v>366</v>
      </c>
      <c r="G1059" s="106">
        <v>810</v>
      </c>
      <c r="H1059" s="103"/>
      <c r="I1059" s="103">
        <f>ROUND(G1059*H1059,2)</f>
        <v>0</v>
      </c>
      <c r="J1059" s="106"/>
      <c r="K1059" s="103">
        <f>ROUND(I1059*J1059,2)</f>
        <v>0</v>
      </c>
      <c r="L1059" s="105">
        <f>ROUND(M1059/G1059,2)</f>
        <v>0</v>
      </c>
      <c r="M1059" s="103">
        <f>ROUND(SUM(I1059,K1059),2)</f>
        <v>0</v>
      </c>
      <c r="N1059" s="4"/>
    </row>
    <row r="1060" spans="2:14" s="2" customFormat="1" ht="25.5" customHeight="1">
      <c r="B1060" s="33"/>
      <c r="C1060" s="73"/>
      <c r="D1060" s="13"/>
      <c r="E1060" s="13"/>
      <c r="F1060" s="107"/>
      <c r="G1060" s="107"/>
      <c r="H1060" s="103" t="s">
        <v>836</v>
      </c>
      <c r="I1060" s="103">
        <f>SUM(I1059)</f>
        <v>0</v>
      </c>
      <c r="J1060" s="103"/>
      <c r="K1060" s="103"/>
      <c r="L1060" s="105"/>
      <c r="M1060" s="103"/>
      <c r="N1060" s="4"/>
    </row>
    <row r="1061" spans="2:14" s="2" customFormat="1" ht="25.5" customHeight="1">
      <c r="B1061" s="33"/>
      <c r="C1061" s="73"/>
      <c r="D1061" s="13"/>
      <c r="E1061" s="13"/>
      <c r="F1061" s="107"/>
      <c r="G1061" s="107"/>
      <c r="H1061" s="108"/>
      <c r="I1061" s="103"/>
      <c r="J1061" s="103" t="s">
        <v>837</v>
      </c>
      <c r="K1061" s="103">
        <f>SUM(K1059:K1060)</f>
        <v>0</v>
      </c>
      <c r="L1061" s="105"/>
      <c r="M1061" s="103"/>
      <c r="N1061" s="4"/>
    </row>
    <row r="1062" spans="2:14" s="2" customFormat="1" ht="30" customHeight="1">
      <c r="B1062" s="33"/>
      <c r="C1062" s="73"/>
      <c r="D1062" s="13"/>
      <c r="E1062" s="13"/>
      <c r="F1062" s="107"/>
      <c r="G1062" s="107"/>
      <c r="H1062" s="108"/>
      <c r="I1062" s="103"/>
      <c r="J1062" s="103"/>
      <c r="K1062" s="103"/>
      <c r="L1062" s="105" t="s">
        <v>838</v>
      </c>
      <c r="M1062" s="103">
        <f>SUM(M1059:M1061)</f>
        <v>0</v>
      </c>
      <c r="N1062" s="4"/>
    </row>
    <row r="1063" spans="1:117" s="38" customFormat="1" ht="30" customHeight="1">
      <c r="A1063" s="2"/>
      <c r="B1063" s="41"/>
      <c r="C1063" s="79"/>
      <c r="D1063" s="39"/>
      <c r="E1063" s="39"/>
      <c r="F1063" s="131"/>
      <c r="G1063" s="131"/>
      <c r="H1063" s="242"/>
      <c r="I1063" s="114"/>
      <c r="J1063" s="114"/>
      <c r="K1063" s="114"/>
      <c r="L1063" s="115"/>
      <c r="M1063" s="114"/>
      <c r="N1063" s="4"/>
      <c r="O1063" s="2"/>
      <c r="P1063" s="2"/>
      <c r="Q1063" s="2"/>
      <c r="R1063" s="2"/>
      <c r="S1063" s="2"/>
      <c r="T1063" s="2"/>
      <c r="U1063" s="2"/>
      <c r="V1063" s="2"/>
      <c r="W1063" s="2"/>
      <c r="X1063" s="2"/>
      <c r="Y1063" s="2"/>
      <c r="Z1063" s="2"/>
      <c r="AA1063" s="2"/>
      <c r="AB1063" s="2"/>
      <c r="AC1063" s="2"/>
      <c r="AD1063" s="2"/>
      <c r="AE1063" s="2"/>
      <c r="AF1063" s="2"/>
      <c r="AG1063" s="2"/>
      <c r="AH1063" s="2"/>
      <c r="AI1063" s="2"/>
      <c r="AJ1063" s="2"/>
      <c r="AK1063" s="2"/>
      <c r="AL1063" s="2"/>
      <c r="AM1063" s="2"/>
      <c r="AN1063" s="2"/>
      <c r="AO1063" s="2"/>
      <c r="AP1063" s="2"/>
      <c r="AQ1063" s="2"/>
      <c r="AR1063" s="2"/>
      <c r="AS1063" s="2"/>
      <c r="AT1063" s="2"/>
      <c r="AU1063" s="2"/>
      <c r="AV1063" s="2"/>
      <c r="AW1063" s="2"/>
      <c r="AX1063" s="2"/>
      <c r="AY1063" s="2"/>
      <c r="AZ1063" s="2"/>
      <c r="BA1063" s="2"/>
      <c r="BB1063" s="2"/>
      <c r="BC1063" s="2"/>
      <c r="BD1063" s="2"/>
      <c r="BE1063" s="2"/>
      <c r="BF1063" s="2"/>
      <c r="BG1063" s="2"/>
      <c r="BH1063" s="2"/>
      <c r="BI1063" s="2"/>
      <c r="BJ1063" s="2"/>
      <c r="BK1063" s="2"/>
      <c r="BL1063" s="2"/>
      <c r="BM1063" s="2"/>
      <c r="BN1063" s="2"/>
      <c r="BO1063" s="2"/>
      <c r="BP1063" s="2"/>
      <c r="BQ1063" s="2"/>
      <c r="BR1063" s="2"/>
      <c r="BS1063" s="2"/>
      <c r="BT1063" s="2"/>
      <c r="BU1063" s="2"/>
      <c r="BV1063" s="2"/>
      <c r="BW1063" s="2"/>
      <c r="BX1063" s="2"/>
      <c r="BY1063" s="2"/>
      <c r="BZ1063" s="2"/>
      <c r="CA1063" s="2"/>
      <c r="CB1063" s="2"/>
      <c r="CC1063" s="2"/>
      <c r="CD1063" s="2"/>
      <c r="CE1063" s="2"/>
      <c r="CF1063" s="2"/>
      <c r="CG1063" s="2"/>
      <c r="CH1063" s="2"/>
      <c r="CI1063" s="2"/>
      <c r="CJ1063" s="2"/>
      <c r="CK1063" s="2"/>
      <c r="CL1063" s="2"/>
      <c r="CM1063" s="2"/>
      <c r="CN1063" s="2"/>
      <c r="CO1063" s="2"/>
      <c r="CP1063" s="2"/>
      <c r="CQ1063" s="2"/>
      <c r="CR1063" s="2"/>
      <c r="CS1063" s="2"/>
      <c r="CT1063" s="2"/>
      <c r="CU1063" s="2"/>
      <c r="CV1063" s="2"/>
      <c r="CW1063" s="2"/>
      <c r="CX1063" s="2"/>
      <c r="CY1063" s="2"/>
      <c r="CZ1063" s="2"/>
      <c r="DA1063" s="2"/>
      <c r="DB1063" s="2"/>
      <c r="DC1063" s="2"/>
      <c r="DD1063" s="2"/>
      <c r="DE1063" s="2"/>
      <c r="DF1063" s="2"/>
      <c r="DG1063" s="2"/>
      <c r="DH1063" s="2"/>
      <c r="DI1063" s="2"/>
      <c r="DJ1063" s="2"/>
      <c r="DK1063" s="2"/>
      <c r="DL1063" s="2"/>
      <c r="DM1063" s="2"/>
    </row>
    <row r="1064" spans="2:14" s="2" customFormat="1" ht="30" customHeight="1">
      <c r="B1064" s="33"/>
      <c r="C1064" s="72" t="s">
        <v>456</v>
      </c>
      <c r="D1064" s="6" t="s">
        <v>332</v>
      </c>
      <c r="E1064" s="7" t="s">
        <v>333</v>
      </c>
      <c r="F1064" s="7" t="s">
        <v>334</v>
      </c>
      <c r="G1064" s="106" t="s">
        <v>335</v>
      </c>
      <c r="H1064" s="7" t="s">
        <v>336</v>
      </c>
      <c r="I1064" s="7" t="s">
        <v>337</v>
      </c>
      <c r="J1064" s="7" t="s">
        <v>338</v>
      </c>
      <c r="K1064" s="7" t="s">
        <v>339</v>
      </c>
      <c r="L1064" s="14" t="s">
        <v>340</v>
      </c>
      <c r="M1064" s="7" t="s">
        <v>341</v>
      </c>
      <c r="N1064" s="4"/>
    </row>
    <row r="1065" spans="2:14" s="2" customFormat="1" ht="65.25" customHeight="1">
      <c r="B1065" s="33"/>
      <c r="C1065" s="9" t="s">
        <v>343</v>
      </c>
      <c r="D1065" s="8" t="s">
        <v>344</v>
      </c>
      <c r="E1065" s="9" t="s">
        <v>345</v>
      </c>
      <c r="F1065" s="9" t="s">
        <v>346</v>
      </c>
      <c r="G1065" s="179" t="s">
        <v>342</v>
      </c>
      <c r="H1065" s="10" t="s">
        <v>348</v>
      </c>
      <c r="I1065" s="10" t="s">
        <v>349</v>
      </c>
      <c r="J1065" s="10" t="s">
        <v>350</v>
      </c>
      <c r="K1065" s="10" t="s">
        <v>351</v>
      </c>
      <c r="L1065" s="11" t="s">
        <v>352</v>
      </c>
      <c r="M1065" s="12" t="s">
        <v>353</v>
      </c>
      <c r="N1065" s="4"/>
    </row>
    <row r="1066" spans="2:13" ht="101.25" customHeight="1">
      <c r="B1066" s="33" t="s">
        <v>355</v>
      </c>
      <c r="C1066" s="71" t="s">
        <v>642</v>
      </c>
      <c r="D1066" s="15"/>
      <c r="E1066" s="15"/>
      <c r="F1066" s="106" t="s">
        <v>366</v>
      </c>
      <c r="G1066" s="106">
        <v>200</v>
      </c>
      <c r="H1066" s="103"/>
      <c r="I1066" s="103">
        <f>ROUND(G1066*H1066,2)</f>
        <v>0</v>
      </c>
      <c r="J1066" s="106"/>
      <c r="K1066" s="103">
        <f>ROUND(I1066*J1066,2)</f>
        <v>0</v>
      </c>
      <c r="L1066" s="105">
        <f>ROUND(M1066/G1066,2)</f>
        <v>0</v>
      </c>
      <c r="M1066" s="103">
        <f>ROUND(SUM(I1066,K1066),2)</f>
        <v>0</v>
      </c>
    </row>
    <row r="1067" spans="3:13" ht="25.5" customHeight="1">
      <c r="C1067" s="73"/>
      <c r="D1067" s="13"/>
      <c r="E1067" s="13"/>
      <c r="F1067" s="107"/>
      <c r="G1067" s="107"/>
      <c r="H1067" s="103" t="s">
        <v>836</v>
      </c>
      <c r="I1067" s="103">
        <f>SUM(I1066)</f>
        <v>0</v>
      </c>
      <c r="J1067" s="103"/>
      <c r="K1067" s="103"/>
      <c r="L1067" s="105"/>
      <c r="M1067" s="103"/>
    </row>
    <row r="1068" spans="3:13" ht="25.5" customHeight="1">
      <c r="C1068" s="73"/>
      <c r="D1068" s="13"/>
      <c r="E1068" s="13"/>
      <c r="F1068" s="107"/>
      <c r="G1068" s="107"/>
      <c r="H1068" s="108"/>
      <c r="I1068" s="103"/>
      <c r="J1068" s="103" t="s">
        <v>837</v>
      </c>
      <c r="K1068" s="103">
        <f>SUM(K1066:K1067)</f>
        <v>0</v>
      </c>
      <c r="L1068" s="105"/>
      <c r="M1068" s="103"/>
    </row>
    <row r="1069" spans="3:13" ht="30" customHeight="1">
      <c r="C1069" s="73"/>
      <c r="D1069" s="13"/>
      <c r="E1069" s="13"/>
      <c r="F1069" s="107"/>
      <c r="G1069" s="107"/>
      <c r="H1069" s="108"/>
      <c r="I1069" s="103"/>
      <c r="J1069" s="103"/>
      <c r="K1069" s="103"/>
      <c r="L1069" s="105" t="s">
        <v>838</v>
      </c>
      <c r="M1069" s="103">
        <f>SUM(M1066:M1068)</f>
        <v>0</v>
      </c>
    </row>
    <row r="1070" spans="1:117" s="38" customFormat="1" ht="30" customHeight="1">
      <c r="A1070" s="2"/>
      <c r="B1070" s="41"/>
      <c r="C1070" s="79"/>
      <c r="D1070" s="39"/>
      <c r="E1070" s="39"/>
      <c r="F1070" s="131"/>
      <c r="G1070" s="131"/>
      <c r="H1070" s="242"/>
      <c r="I1070" s="114"/>
      <c r="J1070" s="114"/>
      <c r="K1070" s="114"/>
      <c r="L1070" s="115"/>
      <c r="M1070" s="114"/>
      <c r="N1070" s="4"/>
      <c r="O1070" s="2"/>
      <c r="P1070" s="2"/>
      <c r="Q1070" s="2"/>
      <c r="R1070" s="2"/>
      <c r="S1070" s="2"/>
      <c r="T1070" s="2"/>
      <c r="U1070" s="2"/>
      <c r="V1070" s="2"/>
      <c r="W1070" s="2"/>
      <c r="X1070" s="2"/>
      <c r="Y1070" s="2"/>
      <c r="Z1070" s="2"/>
      <c r="AA1070" s="2"/>
      <c r="AB1070" s="2"/>
      <c r="AC1070" s="2"/>
      <c r="AD1070" s="2"/>
      <c r="AE1070" s="2"/>
      <c r="AF1070" s="2"/>
      <c r="AG1070" s="2"/>
      <c r="AH1070" s="2"/>
      <c r="AI1070" s="2"/>
      <c r="AJ1070" s="2"/>
      <c r="AK1070" s="2"/>
      <c r="AL1070" s="2"/>
      <c r="AM1070" s="2"/>
      <c r="AN1070" s="2"/>
      <c r="AO1070" s="2"/>
      <c r="AP1070" s="2"/>
      <c r="AQ1070" s="2"/>
      <c r="AR1070" s="2"/>
      <c r="AS1070" s="2"/>
      <c r="AT1070" s="2"/>
      <c r="AU1070" s="2"/>
      <c r="AV1070" s="2"/>
      <c r="AW1070" s="2"/>
      <c r="AX1070" s="2"/>
      <c r="AY1070" s="2"/>
      <c r="AZ1070" s="2"/>
      <c r="BA1070" s="2"/>
      <c r="BB1070" s="2"/>
      <c r="BC1070" s="2"/>
      <c r="BD1070" s="2"/>
      <c r="BE1070" s="2"/>
      <c r="BF1070" s="2"/>
      <c r="BG1070" s="2"/>
      <c r="BH1070" s="2"/>
      <c r="BI1070" s="2"/>
      <c r="BJ1070" s="2"/>
      <c r="BK1070" s="2"/>
      <c r="BL1070" s="2"/>
      <c r="BM1070" s="2"/>
      <c r="BN1070" s="2"/>
      <c r="BO1070" s="2"/>
      <c r="BP1070" s="2"/>
      <c r="BQ1070" s="2"/>
      <c r="BR1070" s="2"/>
      <c r="BS1070" s="2"/>
      <c r="BT1070" s="2"/>
      <c r="BU1070" s="2"/>
      <c r="BV1070" s="2"/>
      <c r="BW1070" s="2"/>
      <c r="BX1070" s="2"/>
      <c r="BY1070" s="2"/>
      <c r="BZ1070" s="2"/>
      <c r="CA1070" s="2"/>
      <c r="CB1070" s="2"/>
      <c r="CC1070" s="2"/>
      <c r="CD1070" s="2"/>
      <c r="CE1070" s="2"/>
      <c r="CF1070" s="2"/>
      <c r="CG1070" s="2"/>
      <c r="CH1070" s="2"/>
      <c r="CI1070" s="2"/>
      <c r="CJ1070" s="2"/>
      <c r="CK1070" s="2"/>
      <c r="CL1070" s="2"/>
      <c r="CM1070" s="2"/>
      <c r="CN1070" s="2"/>
      <c r="CO1070" s="2"/>
      <c r="CP1070" s="2"/>
      <c r="CQ1070" s="2"/>
      <c r="CR1070" s="2"/>
      <c r="CS1070" s="2"/>
      <c r="CT1070" s="2"/>
      <c r="CU1070" s="2"/>
      <c r="CV1070" s="2"/>
      <c r="CW1070" s="2"/>
      <c r="CX1070" s="2"/>
      <c r="CY1070" s="2"/>
      <c r="CZ1070" s="2"/>
      <c r="DA1070" s="2"/>
      <c r="DB1070" s="2"/>
      <c r="DC1070" s="2"/>
      <c r="DD1070" s="2"/>
      <c r="DE1070" s="2"/>
      <c r="DF1070" s="2"/>
      <c r="DG1070" s="2"/>
      <c r="DH1070" s="2"/>
      <c r="DI1070" s="2"/>
      <c r="DJ1070" s="2"/>
      <c r="DK1070" s="2"/>
      <c r="DL1070" s="2"/>
      <c r="DM1070" s="2"/>
    </row>
    <row r="1071" spans="3:13" ht="30" customHeight="1">
      <c r="C1071" s="72" t="s">
        <v>457</v>
      </c>
      <c r="D1071" s="6" t="s">
        <v>332</v>
      </c>
      <c r="E1071" s="7" t="s">
        <v>333</v>
      </c>
      <c r="F1071" s="7" t="s">
        <v>334</v>
      </c>
      <c r="G1071" s="106" t="s">
        <v>335</v>
      </c>
      <c r="H1071" s="7" t="s">
        <v>336</v>
      </c>
      <c r="I1071" s="7" t="s">
        <v>337</v>
      </c>
      <c r="J1071" s="7" t="s">
        <v>338</v>
      </c>
      <c r="K1071" s="7" t="s">
        <v>339</v>
      </c>
      <c r="L1071" s="14" t="s">
        <v>340</v>
      </c>
      <c r="M1071" s="7" t="s">
        <v>341</v>
      </c>
    </row>
    <row r="1072" spans="3:13" ht="65.25" customHeight="1">
      <c r="C1072" s="9" t="s">
        <v>343</v>
      </c>
      <c r="D1072" s="8" t="s">
        <v>344</v>
      </c>
      <c r="E1072" s="9" t="s">
        <v>345</v>
      </c>
      <c r="F1072" s="9" t="s">
        <v>346</v>
      </c>
      <c r="G1072" s="179" t="s">
        <v>342</v>
      </c>
      <c r="H1072" s="10" t="s">
        <v>348</v>
      </c>
      <c r="I1072" s="10" t="s">
        <v>349</v>
      </c>
      <c r="J1072" s="10" t="s">
        <v>350</v>
      </c>
      <c r="K1072" s="10" t="s">
        <v>351</v>
      </c>
      <c r="L1072" s="11" t="s">
        <v>352</v>
      </c>
      <c r="M1072" s="12" t="s">
        <v>353</v>
      </c>
    </row>
    <row r="1073" spans="2:13" ht="69.75" customHeight="1">
      <c r="B1073" s="33" t="s">
        <v>355</v>
      </c>
      <c r="C1073" s="71" t="s">
        <v>682</v>
      </c>
      <c r="D1073" s="15"/>
      <c r="E1073" s="15"/>
      <c r="F1073" s="106" t="s">
        <v>366</v>
      </c>
      <c r="G1073" s="116">
        <v>1</v>
      </c>
      <c r="H1073" s="55"/>
      <c r="I1073" s="110">
        <f>ROUND(G1073*H1073,2)</f>
        <v>0</v>
      </c>
      <c r="J1073" s="106"/>
      <c r="K1073" s="103">
        <f>ROUND(I1073*J1073,2)</f>
        <v>0</v>
      </c>
      <c r="L1073" s="105">
        <f>ROUND(M1073/G1073,2)</f>
        <v>0</v>
      </c>
      <c r="M1073" s="103">
        <f>ROUND(SUM(I1073,K1073),2)</f>
        <v>0</v>
      </c>
    </row>
    <row r="1074" spans="3:13" ht="25.5" customHeight="1">
      <c r="C1074" s="73"/>
      <c r="D1074" s="13"/>
      <c r="E1074" s="13"/>
      <c r="F1074" s="107"/>
      <c r="G1074" s="111"/>
      <c r="H1074" s="56" t="s">
        <v>836</v>
      </c>
      <c r="I1074" s="103">
        <f>SUM(I1073)</f>
        <v>0</v>
      </c>
      <c r="J1074" s="103"/>
      <c r="K1074" s="103"/>
      <c r="L1074" s="105"/>
      <c r="M1074" s="103"/>
    </row>
    <row r="1075" spans="3:13" ht="25.5" customHeight="1">
      <c r="C1075" s="73"/>
      <c r="D1075" s="13"/>
      <c r="E1075" s="13"/>
      <c r="F1075" s="107"/>
      <c r="G1075" s="107"/>
      <c r="H1075" s="108"/>
      <c r="I1075" s="103"/>
      <c r="J1075" s="103" t="s">
        <v>837</v>
      </c>
      <c r="K1075" s="103">
        <f>SUM(K1073:K1074)</f>
        <v>0</v>
      </c>
      <c r="L1075" s="105"/>
      <c r="M1075" s="103"/>
    </row>
    <row r="1076" spans="3:13" ht="30" customHeight="1">
      <c r="C1076" s="73"/>
      <c r="D1076" s="13"/>
      <c r="E1076" s="13"/>
      <c r="F1076" s="107"/>
      <c r="G1076" s="107"/>
      <c r="H1076" s="108"/>
      <c r="I1076" s="103"/>
      <c r="J1076" s="103"/>
      <c r="K1076" s="103"/>
      <c r="L1076" s="105" t="s">
        <v>838</v>
      </c>
      <c r="M1076" s="103">
        <f>SUM(M1073:M1075)</f>
        <v>0</v>
      </c>
    </row>
    <row r="1077" spans="1:117" s="38" customFormat="1" ht="30" customHeight="1">
      <c r="A1077" s="2"/>
      <c r="B1077" s="41"/>
      <c r="C1077" s="79"/>
      <c r="D1077" s="39"/>
      <c r="E1077" s="39"/>
      <c r="F1077" s="131"/>
      <c r="G1077" s="131"/>
      <c r="H1077" s="242"/>
      <c r="I1077" s="114"/>
      <c r="J1077" s="114"/>
      <c r="K1077" s="114"/>
      <c r="L1077" s="115"/>
      <c r="M1077" s="114"/>
      <c r="N1077" s="4"/>
      <c r="O1077" s="2"/>
      <c r="P1077" s="2"/>
      <c r="Q1077" s="2"/>
      <c r="R1077" s="2"/>
      <c r="S1077" s="2"/>
      <c r="T1077" s="2"/>
      <c r="U1077" s="2"/>
      <c r="V1077" s="2"/>
      <c r="W1077" s="2"/>
      <c r="X1077" s="2"/>
      <c r="Y1077" s="2"/>
      <c r="Z1077" s="2"/>
      <c r="AA1077" s="2"/>
      <c r="AB1077" s="2"/>
      <c r="AC1077" s="2"/>
      <c r="AD1077" s="2"/>
      <c r="AE1077" s="2"/>
      <c r="AF1077" s="2"/>
      <c r="AG1077" s="2"/>
      <c r="AH1077" s="2"/>
      <c r="AI1077" s="2"/>
      <c r="AJ1077" s="2"/>
      <c r="AK1077" s="2"/>
      <c r="AL1077" s="2"/>
      <c r="AM1077" s="2"/>
      <c r="AN1077" s="2"/>
      <c r="AO1077" s="2"/>
      <c r="AP1077" s="2"/>
      <c r="AQ1077" s="2"/>
      <c r="AR1077" s="2"/>
      <c r="AS1077" s="2"/>
      <c r="AT1077" s="2"/>
      <c r="AU1077" s="2"/>
      <c r="AV1077" s="2"/>
      <c r="AW1077" s="2"/>
      <c r="AX1077" s="2"/>
      <c r="AY1077" s="2"/>
      <c r="AZ1077" s="2"/>
      <c r="BA1077" s="2"/>
      <c r="BB1077" s="2"/>
      <c r="BC1077" s="2"/>
      <c r="BD1077" s="2"/>
      <c r="BE1077" s="2"/>
      <c r="BF1077" s="2"/>
      <c r="BG1077" s="2"/>
      <c r="BH1077" s="2"/>
      <c r="BI1077" s="2"/>
      <c r="BJ1077" s="2"/>
      <c r="BK1077" s="2"/>
      <c r="BL1077" s="2"/>
      <c r="BM1077" s="2"/>
      <c r="BN1077" s="2"/>
      <c r="BO1077" s="2"/>
      <c r="BP1077" s="2"/>
      <c r="BQ1077" s="2"/>
      <c r="BR1077" s="2"/>
      <c r="BS1077" s="2"/>
      <c r="BT1077" s="2"/>
      <c r="BU1077" s="2"/>
      <c r="BV1077" s="2"/>
      <c r="BW1077" s="2"/>
      <c r="BX1077" s="2"/>
      <c r="BY1077" s="2"/>
      <c r="BZ1077" s="2"/>
      <c r="CA1077" s="2"/>
      <c r="CB1077" s="2"/>
      <c r="CC1077" s="2"/>
      <c r="CD1077" s="2"/>
      <c r="CE1077" s="2"/>
      <c r="CF1077" s="2"/>
      <c r="CG1077" s="2"/>
      <c r="CH1077" s="2"/>
      <c r="CI1077" s="2"/>
      <c r="CJ1077" s="2"/>
      <c r="CK1077" s="2"/>
      <c r="CL1077" s="2"/>
      <c r="CM1077" s="2"/>
      <c r="CN1077" s="2"/>
      <c r="CO1077" s="2"/>
      <c r="CP1077" s="2"/>
      <c r="CQ1077" s="2"/>
      <c r="CR1077" s="2"/>
      <c r="CS1077" s="2"/>
      <c r="CT1077" s="2"/>
      <c r="CU1077" s="2"/>
      <c r="CV1077" s="2"/>
      <c r="CW1077" s="2"/>
      <c r="CX1077" s="2"/>
      <c r="CY1077" s="2"/>
      <c r="CZ1077" s="2"/>
      <c r="DA1077" s="2"/>
      <c r="DB1077" s="2"/>
      <c r="DC1077" s="2"/>
      <c r="DD1077" s="2"/>
      <c r="DE1077" s="2"/>
      <c r="DF1077" s="2"/>
      <c r="DG1077" s="2"/>
      <c r="DH1077" s="2"/>
      <c r="DI1077" s="2"/>
      <c r="DJ1077" s="2"/>
      <c r="DK1077" s="2"/>
      <c r="DL1077" s="2"/>
      <c r="DM1077" s="2"/>
    </row>
    <row r="1078" spans="3:13" ht="30" customHeight="1">
      <c r="C1078" s="72" t="s">
        <v>458</v>
      </c>
      <c r="D1078" s="6" t="s">
        <v>332</v>
      </c>
      <c r="E1078" s="7" t="s">
        <v>333</v>
      </c>
      <c r="F1078" s="7" t="s">
        <v>334</v>
      </c>
      <c r="G1078" s="106" t="s">
        <v>335</v>
      </c>
      <c r="H1078" s="7" t="s">
        <v>336</v>
      </c>
      <c r="I1078" s="7" t="s">
        <v>337</v>
      </c>
      <c r="J1078" s="7" t="s">
        <v>338</v>
      </c>
      <c r="K1078" s="7" t="s">
        <v>339</v>
      </c>
      <c r="L1078" s="14" t="s">
        <v>340</v>
      </c>
      <c r="M1078" s="7" t="s">
        <v>341</v>
      </c>
    </row>
    <row r="1079" spans="3:13" ht="65.25" customHeight="1">
      <c r="C1079" s="9" t="s">
        <v>343</v>
      </c>
      <c r="D1079" s="8" t="s">
        <v>344</v>
      </c>
      <c r="E1079" s="9" t="s">
        <v>345</v>
      </c>
      <c r="F1079" s="9" t="s">
        <v>346</v>
      </c>
      <c r="G1079" s="179" t="s">
        <v>342</v>
      </c>
      <c r="H1079" s="10" t="s">
        <v>348</v>
      </c>
      <c r="I1079" s="10" t="s">
        <v>349</v>
      </c>
      <c r="J1079" s="10" t="s">
        <v>350</v>
      </c>
      <c r="K1079" s="10" t="s">
        <v>351</v>
      </c>
      <c r="L1079" s="11" t="s">
        <v>352</v>
      </c>
      <c r="M1079" s="12" t="s">
        <v>353</v>
      </c>
    </row>
    <row r="1080" spans="2:13" ht="63.75">
      <c r="B1080" s="33" t="s">
        <v>355</v>
      </c>
      <c r="C1080" s="70" t="s">
        <v>683</v>
      </c>
      <c r="D1080" s="17"/>
      <c r="E1080" s="17"/>
      <c r="F1080" s="106" t="s">
        <v>366</v>
      </c>
      <c r="G1080" s="106">
        <v>355</v>
      </c>
      <c r="H1080" s="103"/>
      <c r="I1080" s="110">
        <f>ROUND(G1080*H1080,2)</f>
        <v>0</v>
      </c>
      <c r="J1080" s="106"/>
      <c r="K1080" s="103">
        <f>ROUND(I1080*J1080,2)</f>
        <v>0</v>
      </c>
      <c r="L1080" s="105">
        <f>ROUND(M1080/G1080,2)</f>
        <v>0</v>
      </c>
      <c r="M1080" s="103">
        <f>ROUND(SUM(I1080,K1080),2)</f>
        <v>0</v>
      </c>
    </row>
    <row r="1081" spans="3:13" ht="25.5" customHeight="1">
      <c r="C1081" s="73"/>
      <c r="D1081" s="13"/>
      <c r="E1081" s="13"/>
      <c r="F1081" s="107"/>
      <c r="G1081" s="111"/>
      <c r="H1081" s="56" t="s">
        <v>836</v>
      </c>
      <c r="I1081" s="103">
        <f>SUM(I1080)</f>
        <v>0</v>
      </c>
      <c r="J1081" s="103"/>
      <c r="K1081" s="103"/>
      <c r="L1081" s="105"/>
      <c r="M1081" s="103"/>
    </row>
    <row r="1082" spans="3:13" ht="25.5" customHeight="1">
      <c r="C1082" s="73"/>
      <c r="D1082" s="13"/>
      <c r="E1082" s="13"/>
      <c r="F1082" s="107"/>
      <c r="G1082" s="107"/>
      <c r="H1082" s="108"/>
      <c r="I1082" s="103"/>
      <c r="J1082" s="103" t="s">
        <v>837</v>
      </c>
      <c r="K1082" s="103">
        <f>SUM(K1080:K1081)</f>
        <v>0</v>
      </c>
      <c r="L1082" s="105"/>
      <c r="M1082" s="103"/>
    </row>
    <row r="1083" spans="3:13" ht="30" customHeight="1">
      <c r="C1083" s="73"/>
      <c r="D1083" s="13"/>
      <c r="E1083" s="13"/>
      <c r="F1083" s="107"/>
      <c r="G1083" s="107"/>
      <c r="H1083" s="108"/>
      <c r="I1083" s="103"/>
      <c r="J1083" s="103"/>
      <c r="K1083" s="103"/>
      <c r="L1083" s="105" t="s">
        <v>838</v>
      </c>
      <c r="M1083" s="103">
        <f>SUM(M1080:M1082)</f>
        <v>0</v>
      </c>
    </row>
    <row r="1084" spans="1:117" s="38" customFormat="1" ht="30" customHeight="1">
      <c r="A1084" s="2"/>
      <c r="B1084" s="41"/>
      <c r="C1084" s="79"/>
      <c r="D1084" s="39"/>
      <c r="E1084" s="39"/>
      <c r="F1084" s="131"/>
      <c r="G1084" s="131"/>
      <c r="H1084" s="242"/>
      <c r="I1084" s="114"/>
      <c r="J1084" s="114"/>
      <c r="K1084" s="114"/>
      <c r="L1084" s="115"/>
      <c r="M1084" s="114"/>
      <c r="N1084" s="4"/>
      <c r="O1084" s="2"/>
      <c r="P1084" s="2"/>
      <c r="Q1084" s="2"/>
      <c r="R1084" s="2"/>
      <c r="S1084" s="2"/>
      <c r="T1084" s="2"/>
      <c r="U1084" s="2"/>
      <c r="V1084" s="2"/>
      <c r="W1084" s="2"/>
      <c r="X1084" s="2"/>
      <c r="Y1084" s="2"/>
      <c r="Z1084" s="2"/>
      <c r="AA1084" s="2"/>
      <c r="AB1084" s="2"/>
      <c r="AC1084" s="2"/>
      <c r="AD1084" s="2"/>
      <c r="AE1084" s="2"/>
      <c r="AF1084" s="2"/>
      <c r="AG1084" s="2"/>
      <c r="AH1084" s="2"/>
      <c r="AI1084" s="2"/>
      <c r="AJ1084" s="2"/>
      <c r="AK1084" s="2"/>
      <c r="AL1084" s="2"/>
      <c r="AM1084" s="2"/>
      <c r="AN1084" s="2"/>
      <c r="AO1084" s="2"/>
      <c r="AP1084" s="2"/>
      <c r="AQ1084" s="2"/>
      <c r="AR1084" s="2"/>
      <c r="AS1084" s="2"/>
      <c r="AT1084" s="2"/>
      <c r="AU1084" s="2"/>
      <c r="AV1084" s="2"/>
      <c r="AW1084" s="2"/>
      <c r="AX1084" s="2"/>
      <c r="AY1084" s="2"/>
      <c r="AZ1084" s="2"/>
      <c r="BA1084" s="2"/>
      <c r="BB1084" s="2"/>
      <c r="BC1084" s="2"/>
      <c r="BD1084" s="2"/>
      <c r="BE1084" s="2"/>
      <c r="BF1084" s="2"/>
      <c r="BG1084" s="2"/>
      <c r="BH1084" s="2"/>
      <c r="BI1084" s="2"/>
      <c r="BJ1084" s="2"/>
      <c r="BK1084" s="2"/>
      <c r="BL1084" s="2"/>
      <c r="BM1084" s="2"/>
      <c r="BN1084" s="2"/>
      <c r="BO1084" s="2"/>
      <c r="BP1084" s="2"/>
      <c r="BQ1084" s="2"/>
      <c r="BR1084" s="2"/>
      <c r="BS1084" s="2"/>
      <c r="BT1084" s="2"/>
      <c r="BU1084" s="2"/>
      <c r="BV1084" s="2"/>
      <c r="BW1084" s="2"/>
      <c r="BX1084" s="2"/>
      <c r="BY1084" s="2"/>
      <c r="BZ1084" s="2"/>
      <c r="CA1084" s="2"/>
      <c r="CB1084" s="2"/>
      <c r="CC1084" s="2"/>
      <c r="CD1084" s="2"/>
      <c r="CE1084" s="2"/>
      <c r="CF1084" s="2"/>
      <c r="CG1084" s="2"/>
      <c r="CH1084" s="2"/>
      <c r="CI1084" s="2"/>
      <c r="CJ1084" s="2"/>
      <c r="CK1084" s="2"/>
      <c r="CL1084" s="2"/>
      <c r="CM1084" s="2"/>
      <c r="CN1084" s="2"/>
      <c r="CO1084" s="2"/>
      <c r="CP1084" s="2"/>
      <c r="CQ1084" s="2"/>
      <c r="CR1084" s="2"/>
      <c r="CS1084" s="2"/>
      <c r="CT1084" s="2"/>
      <c r="CU1084" s="2"/>
      <c r="CV1084" s="2"/>
      <c r="CW1084" s="2"/>
      <c r="CX1084" s="2"/>
      <c r="CY1084" s="2"/>
      <c r="CZ1084" s="2"/>
      <c r="DA1084" s="2"/>
      <c r="DB1084" s="2"/>
      <c r="DC1084" s="2"/>
      <c r="DD1084" s="2"/>
      <c r="DE1084" s="2"/>
      <c r="DF1084" s="2"/>
      <c r="DG1084" s="2"/>
      <c r="DH1084" s="2"/>
      <c r="DI1084" s="2"/>
      <c r="DJ1084" s="2"/>
      <c r="DK1084" s="2"/>
      <c r="DL1084" s="2"/>
      <c r="DM1084" s="2"/>
    </row>
    <row r="1085" spans="3:13" ht="30" customHeight="1">
      <c r="C1085" s="72" t="s">
        <v>459</v>
      </c>
      <c r="D1085" s="6" t="s">
        <v>332</v>
      </c>
      <c r="E1085" s="7" t="s">
        <v>333</v>
      </c>
      <c r="F1085" s="7" t="s">
        <v>334</v>
      </c>
      <c r="G1085" s="106" t="s">
        <v>335</v>
      </c>
      <c r="H1085" s="7" t="s">
        <v>336</v>
      </c>
      <c r="I1085" s="7" t="s">
        <v>337</v>
      </c>
      <c r="J1085" s="7" t="s">
        <v>338</v>
      </c>
      <c r="K1085" s="7" t="s">
        <v>339</v>
      </c>
      <c r="L1085" s="14" t="s">
        <v>340</v>
      </c>
      <c r="M1085" s="7" t="s">
        <v>341</v>
      </c>
    </row>
    <row r="1086" spans="3:13" ht="65.25" customHeight="1">
      <c r="C1086" s="9" t="s">
        <v>343</v>
      </c>
      <c r="D1086" s="8" t="s">
        <v>344</v>
      </c>
      <c r="E1086" s="9" t="s">
        <v>345</v>
      </c>
      <c r="F1086" s="9" t="s">
        <v>346</v>
      </c>
      <c r="G1086" s="179" t="s">
        <v>342</v>
      </c>
      <c r="H1086" s="10" t="s">
        <v>348</v>
      </c>
      <c r="I1086" s="10" t="s">
        <v>349</v>
      </c>
      <c r="J1086" s="10" t="s">
        <v>350</v>
      </c>
      <c r="K1086" s="10" t="s">
        <v>351</v>
      </c>
      <c r="L1086" s="11" t="s">
        <v>352</v>
      </c>
      <c r="M1086" s="12" t="s">
        <v>353</v>
      </c>
    </row>
    <row r="1087" spans="2:13" ht="211.5" customHeight="1">
      <c r="B1087" s="33" t="s">
        <v>355</v>
      </c>
      <c r="C1087" s="71" t="s">
        <v>736</v>
      </c>
      <c r="D1087" s="15"/>
      <c r="E1087" s="15"/>
      <c r="F1087" s="106" t="s">
        <v>366</v>
      </c>
      <c r="G1087" s="109">
        <v>46</v>
      </c>
      <c r="H1087" s="55"/>
      <c r="I1087" s="110">
        <f>ROUND(G1087*H1087,2)</f>
        <v>0</v>
      </c>
      <c r="J1087" s="106"/>
      <c r="K1087" s="103">
        <f>ROUND(I1087*J1087,2)</f>
        <v>0</v>
      </c>
      <c r="L1087" s="105">
        <f>ROUND(M1087/G1087,2)</f>
        <v>0</v>
      </c>
      <c r="M1087" s="103">
        <f>ROUND(SUM(I1087,K1087),2)</f>
        <v>0</v>
      </c>
    </row>
    <row r="1088" spans="3:13" ht="25.5" customHeight="1">
      <c r="C1088" s="73"/>
      <c r="D1088" s="13"/>
      <c r="E1088" s="13"/>
      <c r="F1088" s="107"/>
      <c r="G1088" s="111"/>
      <c r="H1088" s="56" t="s">
        <v>836</v>
      </c>
      <c r="I1088" s="103">
        <f>SUM(I1087)</f>
        <v>0</v>
      </c>
      <c r="J1088" s="103"/>
      <c r="K1088" s="103"/>
      <c r="L1088" s="105"/>
      <c r="M1088" s="103"/>
    </row>
    <row r="1089" spans="3:13" ht="25.5" customHeight="1">
      <c r="C1089" s="73"/>
      <c r="D1089" s="13"/>
      <c r="E1089" s="13"/>
      <c r="F1089" s="107"/>
      <c r="G1089" s="107"/>
      <c r="H1089" s="108"/>
      <c r="I1089" s="103"/>
      <c r="J1089" s="103" t="s">
        <v>837</v>
      </c>
      <c r="K1089" s="103">
        <f>SUM(K1087:K1088)</f>
        <v>0</v>
      </c>
      <c r="L1089" s="105"/>
      <c r="M1089" s="103"/>
    </row>
    <row r="1090" spans="3:13" ht="30" customHeight="1">
      <c r="C1090" s="73"/>
      <c r="D1090" s="13"/>
      <c r="E1090" s="13"/>
      <c r="F1090" s="107"/>
      <c r="G1090" s="107"/>
      <c r="H1090" s="108"/>
      <c r="I1090" s="103"/>
      <c r="J1090" s="103"/>
      <c r="K1090" s="103"/>
      <c r="L1090" s="105" t="s">
        <v>838</v>
      </c>
      <c r="M1090" s="103">
        <f>SUM(M1087:M1089)</f>
        <v>0</v>
      </c>
    </row>
    <row r="1091" spans="1:117" s="38" customFormat="1" ht="30" customHeight="1">
      <c r="A1091" s="2"/>
      <c r="B1091" s="41"/>
      <c r="C1091" s="79"/>
      <c r="D1091" s="39"/>
      <c r="E1091" s="39"/>
      <c r="F1091" s="131"/>
      <c r="G1091" s="131"/>
      <c r="H1091" s="242"/>
      <c r="I1091" s="114"/>
      <c r="J1091" s="114"/>
      <c r="K1091" s="114"/>
      <c r="L1091" s="115"/>
      <c r="M1091" s="114"/>
      <c r="N1091" s="4"/>
      <c r="O1091" s="2"/>
      <c r="P1091" s="2"/>
      <c r="Q1091" s="2"/>
      <c r="R1091" s="2"/>
      <c r="S1091" s="2"/>
      <c r="T1091" s="2"/>
      <c r="U1091" s="2"/>
      <c r="V1091" s="2"/>
      <c r="W1091" s="2"/>
      <c r="X1091" s="2"/>
      <c r="Y1091" s="2"/>
      <c r="Z1091" s="2"/>
      <c r="AA1091" s="2"/>
      <c r="AB1091" s="2"/>
      <c r="AC1091" s="2"/>
      <c r="AD1091" s="2"/>
      <c r="AE1091" s="2"/>
      <c r="AF1091" s="2"/>
      <c r="AG1091" s="2"/>
      <c r="AH1091" s="2"/>
      <c r="AI1091" s="2"/>
      <c r="AJ1091" s="2"/>
      <c r="AK1091" s="2"/>
      <c r="AL1091" s="2"/>
      <c r="AM1091" s="2"/>
      <c r="AN1091" s="2"/>
      <c r="AO1091" s="2"/>
      <c r="AP1091" s="2"/>
      <c r="AQ1091" s="2"/>
      <c r="AR1091" s="2"/>
      <c r="AS1091" s="2"/>
      <c r="AT1091" s="2"/>
      <c r="AU1091" s="2"/>
      <c r="AV1091" s="2"/>
      <c r="AW1091" s="2"/>
      <c r="AX1091" s="2"/>
      <c r="AY1091" s="2"/>
      <c r="AZ1091" s="2"/>
      <c r="BA1091" s="2"/>
      <c r="BB1091" s="2"/>
      <c r="BC1091" s="2"/>
      <c r="BD1091" s="2"/>
      <c r="BE1091" s="2"/>
      <c r="BF1091" s="2"/>
      <c r="BG1091" s="2"/>
      <c r="BH1091" s="2"/>
      <c r="BI1091" s="2"/>
      <c r="BJ1091" s="2"/>
      <c r="BK1091" s="2"/>
      <c r="BL1091" s="2"/>
      <c r="BM1091" s="2"/>
      <c r="BN1091" s="2"/>
      <c r="BO1091" s="2"/>
      <c r="BP1091" s="2"/>
      <c r="BQ1091" s="2"/>
      <c r="BR1091" s="2"/>
      <c r="BS1091" s="2"/>
      <c r="BT1091" s="2"/>
      <c r="BU1091" s="2"/>
      <c r="BV1091" s="2"/>
      <c r="BW1091" s="2"/>
      <c r="BX1091" s="2"/>
      <c r="BY1091" s="2"/>
      <c r="BZ1091" s="2"/>
      <c r="CA1091" s="2"/>
      <c r="CB1091" s="2"/>
      <c r="CC1091" s="2"/>
      <c r="CD1091" s="2"/>
      <c r="CE1091" s="2"/>
      <c r="CF1091" s="2"/>
      <c r="CG1091" s="2"/>
      <c r="CH1091" s="2"/>
      <c r="CI1091" s="2"/>
      <c r="CJ1091" s="2"/>
      <c r="CK1091" s="2"/>
      <c r="CL1091" s="2"/>
      <c r="CM1091" s="2"/>
      <c r="CN1091" s="2"/>
      <c r="CO1091" s="2"/>
      <c r="CP1091" s="2"/>
      <c r="CQ1091" s="2"/>
      <c r="CR1091" s="2"/>
      <c r="CS1091" s="2"/>
      <c r="CT1091" s="2"/>
      <c r="CU1091" s="2"/>
      <c r="CV1091" s="2"/>
      <c r="CW1091" s="2"/>
      <c r="CX1091" s="2"/>
      <c r="CY1091" s="2"/>
      <c r="CZ1091" s="2"/>
      <c r="DA1091" s="2"/>
      <c r="DB1091" s="2"/>
      <c r="DC1091" s="2"/>
      <c r="DD1091" s="2"/>
      <c r="DE1091" s="2"/>
      <c r="DF1091" s="2"/>
      <c r="DG1091" s="2"/>
      <c r="DH1091" s="2"/>
      <c r="DI1091" s="2"/>
      <c r="DJ1091" s="2"/>
      <c r="DK1091" s="2"/>
      <c r="DL1091" s="2"/>
      <c r="DM1091" s="2"/>
    </row>
    <row r="1092" spans="3:13" ht="30" customHeight="1">
      <c r="C1092" s="72" t="s">
        <v>385</v>
      </c>
      <c r="D1092" s="6" t="s">
        <v>332</v>
      </c>
      <c r="E1092" s="7" t="s">
        <v>333</v>
      </c>
      <c r="F1092" s="7" t="s">
        <v>334</v>
      </c>
      <c r="G1092" s="106" t="s">
        <v>335</v>
      </c>
      <c r="H1092" s="7" t="s">
        <v>336</v>
      </c>
      <c r="I1092" s="7" t="s">
        <v>337</v>
      </c>
      <c r="J1092" s="7" t="s">
        <v>338</v>
      </c>
      <c r="K1092" s="7" t="s">
        <v>339</v>
      </c>
      <c r="L1092" s="14" t="s">
        <v>340</v>
      </c>
      <c r="M1092" s="7" t="s">
        <v>341</v>
      </c>
    </row>
    <row r="1093" spans="3:13" ht="65.25" customHeight="1">
      <c r="C1093" s="9" t="s">
        <v>343</v>
      </c>
      <c r="D1093" s="8" t="s">
        <v>344</v>
      </c>
      <c r="E1093" s="9" t="s">
        <v>345</v>
      </c>
      <c r="F1093" s="9" t="s">
        <v>346</v>
      </c>
      <c r="G1093" s="179" t="s">
        <v>342</v>
      </c>
      <c r="H1093" s="10" t="s">
        <v>348</v>
      </c>
      <c r="I1093" s="10" t="s">
        <v>349</v>
      </c>
      <c r="J1093" s="10" t="s">
        <v>350</v>
      </c>
      <c r="K1093" s="10" t="s">
        <v>351</v>
      </c>
      <c r="L1093" s="11" t="s">
        <v>352</v>
      </c>
      <c r="M1093" s="12" t="s">
        <v>353</v>
      </c>
    </row>
    <row r="1094" spans="2:13" ht="130.5" customHeight="1">
      <c r="B1094" s="33" t="s">
        <v>355</v>
      </c>
      <c r="C1094" s="71" t="s">
        <v>737</v>
      </c>
      <c r="D1094" s="15"/>
      <c r="E1094" s="15"/>
      <c r="F1094" s="106" t="s">
        <v>366</v>
      </c>
      <c r="G1094" s="109">
        <v>305</v>
      </c>
      <c r="H1094" s="55"/>
      <c r="I1094" s="110">
        <f>ROUND(G1094*H1094,2)</f>
        <v>0</v>
      </c>
      <c r="J1094" s="106"/>
      <c r="K1094" s="103">
        <f>ROUND(I1094*J1094,2)</f>
        <v>0</v>
      </c>
      <c r="L1094" s="105">
        <f>ROUND(M1094/G1094,2)</f>
        <v>0</v>
      </c>
      <c r="M1094" s="103">
        <f>ROUND(SUM(I1094,K1094),2)</f>
        <v>0</v>
      </c>
    </row>
    <row r="1095" spans="3:13" ht="25.5" customHeight="1">
      <c r="C1095" s="73"/>
      <c r="D1095" s="13"/>
      <c r="E1095" s="13"/>
      <c r="F1095" s="107"/>
      <c r="G1095" s="111"/>
      <c r="H1095" s="56" t="s">
        <v>836</v>
      </c>
      <c r="I1095" s="103">
        <f>SUM(I1094)</f>
        <v>0</v>
      </c>
      <c r="J1095" s="103"/>
      <c r="K1095" s="103"/>
      <c r="L1095" s="105"/>
      <c r="M1095" s="103"/>
    </row>
    <row r="1096" spans="3:13" ht="25.5" customHeight="1">
      <c r="C1096" s="73"/>
      <c r="D1096" s="13"/>
      <c r="E1096" s="13"/>
      <c r="F1096" s="107"/>
      <c r="G1096" s="107"/>
      <c r="H1096" s="108"/>
      <c r="I1096" s="103"/>
      <c r="J1096" s="103" t="s">
        <v>837</v>
      </c>
      <c r="K1096" s="103">
        <f>SUM(K1094:K1095)</f>
        <v>0</v>
      </c>
      <c r="L1096" s="105"/>
      <c r="M1096" s="103"/>
    </row>
    <row r="1097" spans="3:13" ht="30" customHeight="1">
      <c r="C1097" s="73"/>
      <c r="D1097" s="13"/>
      <c r="E1097" s="13"/>
      <c r="F1097" s="107"/>
      <c r="G1097" s="107"/>
      <c r="H1097" s="108"/>
      <c r="I1097" s="103"/>
      <c r="J1097" s="103"/>
      <c r="K1097" s="103"/>
      <c r="L1097" s="105" t="s">
        <v>838</v>
      </c>
      <c r="M1097" s="103">
        <f>SUM(M1094:M1096)</f>
        <v>0</v>
      </c>
    </row>
    <row r="1098" spans="1:117" s="38" customFormat="1" ht="30" customHeight="1">
      <c r="A1098" s="2"/>
      <c r="B1098" s="41"/>
      <c r="C1098" s="79"/>
      <c r="D1098" s="39"/>
      <c r="E1098" s="39"/>
      <c r="F1098" s="131"/>
      <c r="G1098" s="131"/>
      <c r="H1098" s="242"/>
      <c r="I1098" s="114"/>
      <c r="J1098" s="114"/>
      <c r="K1098" s="114"/>
      <c r="L1098" s="115"/>
      <c r="M1098" s="114"/>
      <c r="N1098" s="4"/>
      <c r="O1098" s="2"/>
      <c r="P1098" s="2"/>
      <c r="Q1098" s="2"/>
      <c r="R1098" s="2"/>
      <c r="S1098" s="2"/>
      <c r="T1098" s="2"/>
      <c r="U1098" s="2"/>
      <c r="V1098" s="2"/>
      <c r="W1098" s="2"/>
      <c r="X1098" s="2"/>
      <c r="Y1098" s="2"/>
      <c r="Z1098" s="2"/>
      <c r="AA1098" s="2"/>
      <c r="AB1098" s="2"/>
      <c r="AC1098" s="2"/>
      <c r="AD1098" s="2"/>
      <c r="AE1098" s="2"/>
      <c r="AF1098" s="2"/>
      <c r="AG1098" s="2"/>
      <c r="AH1098" s="2"/>
      <c r="AI1098" s="2"/>
      <c r="AJ1098" s="2"/>
      <c r="AK1098" s="2"/>
      <c r="AL1098" s="2"/>
      <c r="AM1098" s="2"/>
      <c r="AN1098" s="2"/>
      <c r="AO1098" s="2"/>
      <c r="AP1098" s="2"/>
      <c r="AQ1098" s="2"/>
      <c r="AR1098" s="2"/>
      <c r="AS1098" s="2"/>
      <c r="AT1098" s="2"/>
      <c r="AU1098" s="2"/>
      <c r="AV1098" s="2"/>
      <c r="AW1098" s="2"/>
      <c r="AX1098" s="2"/>
      <c r="AY1098" s="2"/>
      <c r="AZ1098" s="2"/>
      <c r="BA1098" s="2"/>
      <c r="BB1098" s="2"/>
      <c r="BC1098" s="2"/>
      <c r="BD1098" s="2"/>
      <c r="BE1098" s="2"/>
      <c r="BF1098" s="2"/>
      <c r="BG1098" s="2"/>
      <c r="BH1098" s="2"/>
      <c r="BI1098" s="2"/>
      <c r="BJ1098" s="2"/>
      <c r="BK1098" s="2"/>
      <c r="BL1098" s="2"/>
      <c r="BM1098" s="2"/>
      <c r="BN1098" s="2"/>
      <c r="BO1098" s="2"/>
      <c r="BP1098" s="2"/>
      <c r="BQ1098" s="2"/>
      <c r="BR1098" s="2"/>
      <c r="BS1098" s="2"/>
      <c r="BT1098" s="2"/>
      <c r="BU1098" s="2"/>
      <c r="BV1098" s="2"/>
      <c r="BW1098" s="2"/>
      <c r="BX1098" s="2"/>
      <c r="BY1098" s="2"/>
      <c r="BZ1098" s="2"/>
      <c r="CA1098" s="2"/>
      <c r="CB1098" s="2"/>
      <c r="CC1098" s="2"/>
      <c r="CD1098" s="2"/>
      <c r="CE1098" s="2"/>
      <c r="CF1098" s="2"/>
      <c r="CG1098" s="2"/>
      <c r="CH1098" s="2"/>
      <c r="CI1098" s="2"/>
      <c r="CJ1098" s="2"/>
      <c r="CK1098" s="2"/>
      <c r="CL1098" s="2"/>
      <c r="CM1098" s="2"/>
      <c r="CN1098" s="2"/>
      <c r="CO1098" s="2"/>
      <c r="CP1098" s="2"/>
      <c r="CQ1098" s="2"/>
      <c r="CR1098" s="2"/>
      <c r="CS1098" s="2"/>
      <c r="CT1098" s="2"/>
      <c r="CU1098" s="2"/>
      <c r="CV1098" s="2"/>
      <c r="CW1098" s="2"/>
      <c r="CX1098" s="2"/>
      <c r="CY1098" s="2"/>
      <c r="CZ1098" s="2"/>
      <c r="DA1098" s="2"/>
      <c r="DB1098" s="2"/>
      <c r="DC1098" s="2"/>
      <c r="DD1098" s="2"/>
      <c r="DE1098" s="2"/>
      <c r="DF1098" s="2"/>
      <c r="DG1098" s="2"/>
      <c r="DH1098" s="2"/>
      <c r="DI1098" s="2"/>
      <c r="DJ1098" s="2"/>
      <c r="DK1098" s="2"/>
      <c r="DL1098" s="2"/>
      <c r="DM1098" s="2"/>
    </row>
    <row r="1099" spans="3:13" ht="30" customHeight="1">
      <c r="C1099" s="72" t="s">
        <v>386</v>
      </c>
      <c r="D1099" s="6" t="s">
        <v>332</v>
      </c>
      <c r="E1099" s="7" t="s">
        <v>333</v>
      </c>
      <c r="F1099" s="7" t="s">
        <v>334</v>
      </c>
      <c r="G1099" s="106" t="s">
        <v>335</v>
      </c>
      <c r="H1099" s="7" t="s">
        <v>336</v>
      </c>
      <c r="I1099" s="7" t="s">
        <v>337</v>
      </c>
      <c r="J1099" s="7" t="s">
        <v>338</v>
      </c>
      <c r="K1099" s="7" t="s">
        <v>339</v>
      </c>
      <c r="L1099" s="14" t="s">
        <v>340</v>
      </c>
      <c r="M1099" s="7" t="s">
        <v>341</v>
      </c>
    </row>
    <row r="1100" spans="2:14" s="2" customFormat="1" ht="65.25" customHeight="1">
      <c r="B1100" s="33"/>
      <c r="C1100" s="9" t="s">
        <v>343</v>
      </c>
      <c r="D1100" s="8" t="s">
        <v>344</v>
      </c>
      <c r="E1100" s="9" t="s">
        <v>345</v>
      </c>
      <c r="F1100" s="9" t="s">
        <v>346</v>
      </c>
      <c r="G1100" s="179" t="s">
        <v>342</v>
      </c>
      <c r="H1100" s="10" t="s">
        <v>348</v>
      </c>
      <c r="I1100" s="10" t="s">
        <v>349</v>
      </c>
      <c r="J1100" s="10" t="s">
        <v>350</v>
      </c>
      <c r="K1100" s="10" t="s">
        <v>351</v>
      </c>
      <c r="L1100" s="11" t="s">
        <v>352</v>
      </c>
      <c r="M1100" s="12" t="s">
        <v>353</v>
      </c>
      <c r="N1100" s="4"/>
    </row>
    <row r="1101" spans="2:13" ht="409.5" customHeight="1">
      <c r="B1101" s="33" t="s">
        <v>355</v>
      </c>
      <c r="C1101" s="210" t="s">
        <v>99</v>
      </c>
      <c r="D1101" s="211"/>
      <c r="E1101" s="211"/>
      <c r="F1101" s="106" t="s">
        <v>366</v>
      </c>
      <c r="G1101" s="109">
        <v>391</v>
      </c>
      <c r="H1101" s="55"/>
      <c r="I1101" s="110">
        <f>ROUND(G1101*H1101,2)</f>
        <v>0</v>
      </c>
      <c r="J1101" s="106"/>
      <c r="K1101" s="103">
        <f>ROUND(I1101*J1101,2)</f>
        <v>0</v>
      </c>
      <c r="L1101" s="105">
        <f>ROUND(M1101/G1101,2)</f>
        <v>0</v>
      </c>
      <c r="M1101" s="103">
        <f>ROUND(SUM(I1101,K1101),2)</f>
        <v>0</v>
      </c>
    </row>
    <row r="1102" spans="2:13" ht="299.25" customHeight="1">
      <c r="B1102" s="33" t="s">
        <v>356</v>
      </c>
      <c r="C1102" s="210" t="s">
        <v>576</v>
      </c>
      <c r="D1102" s="211"/>
      <c r="E1102" s="211"/>
      <c r="F1102" s="106" t="s">
        <v>366</v>
      </c>
      <c r="G1102" s="109">
        <v>391</v>
      </c>
      <c r="H1102" s="55"/>
      <c r="I1102" s="110">
        <f>ROUND(G1102*H1102,2)</f>
        <v>0</v>
      </c>
      <c r="J1102" s="106"/>
      <c r="K1102" s="103">
        <f>ROUND(I1102*J1102,2)</f>
        <v>0</v>
      </c>
      <c r="L1102" s="105">
        <f>ROUND(M1102/G1102,2)</f>
        <v>0</v>
      </c>
      <c r="M1102" s="103">
        <f>ROUND(SUM(I1102,K1102),2)</f>
        <v>0</v>
      </c>
    </row>
    <row r="1103" spans="2:13" ht="126" customHeight="1">
      <c r="B1103" s="33" t="s">
        <v>357</v>
      </c>
      <c r="C1103" s="71" t="s">
        <v>577</v>
      </c>
      <c r="D1103" s="15"/>
      <c r="E1103" s="15"/>
      <c r="F1103" s="106" t="s">
        <v>366</v>
      </c>
      <c r="G1103" s="109">
        <v>50</v>
      </c>
      <c r="H1103" s="55"/>
      <c r="I1103" s="110">
        <f>ROUND(G1103*H1103,2)</f>
        <v>0</v>
      </c>
      <c r="J1103" s="106"/>
      <c r="K1103" s="103">
        <f>ROUND(I1103*J1103,2)</f>
        <v>0</v>
      </c>
      <c r="L1103" s="105">
        <f>ROUND(M1103/G1103,2)</f>
        <v>0</v>
      </c>
      <c r="M1103" s="103">
        <f>ROUND(SUM(I1103,K1103),2)</f>
        <v>0</v>
      </c>
    </row>
    <row r="1104" spans="3:13" ht="25.5" customHeight="1">
      <c r="C1104" s="73"/>
      <c r="D1104" s="13"/>
      <c r="E1104" s="13"/>
      <c r="F1104" s="107"/>
      <c r="G1104" s="144"/>
      <c r="H1104" s="55" t="s">
        <v>836</v>
      </c>
      <c r="I1104" s="110">
        <f>SUM(I1101:I1103)</f>
        <v>0</v>
      </c>
      <c r="J1104" s="103"/>
      <c r="K1104" s="103"/>
      <c r="L1104" s="105"/>
      <c r="M1104" s="103"/>
    </row>
    <row r="1105" spans="3:13" ht="25.5" customHeight="1">
      <c r="C1105" s="73"/>
      <c r="D1105" s="13"/>
      <c r="E1105" s="13"/>
      <c r="F1105" s="107"/>
      <c r="G1105" s="144"/>
      <c r="H1105" s="124"/>
      <c r="I1105" s="110"/>
      <c r="J1105" s="103" t="s">
        <v>837</v>
      </c>
      <c r="K1105" s="103">
        <f>SUM(K1101:K1104)</f>
        <v>0</v>
      </c>
      <c r="L1105" s="105"/>
      <c r="M1105" s="103"/>
    </row>
    <row r="1106" spans="3:13" ht="30" customHeight="1">
      <c r="C1106" s="73"/>
      <c r="D1106" s="13"/>
      <c r="E1106" s="13"/>
      <c r="F1106" s="107"/>
      <c r="G1106" s="144"/>
      <c r="H1106" s="124"/>
      <c r="I1106" s="110"/>
      <c r="J1106" s="103"/>
      <c r="K1106" s="103"/>
      <c r="L1106" s="105" t="s">
        <v>838</v>
      </c>
      <c r="M1106" s="103">
        <f>SUM(M1101:M1105)</f>
        <v>0</v>
      </c>
    </row>
    <row r="1107" spans="1:117" s="38" customFormat="1" ht="30" customHeight="1">
      <c r="A1107" s="2"/>
      <c r="B1107" s="41"/>
      <c r="C1107" s="79"/>
      <c r="D1107" s="39"/>
      <c r="E1107" s="39"/>
      <c r="F1107" s="131"/>
      <c r="G1107" s="244"/>
      <c r="H1107" s="245"/>
      <c r="I1107" s="246"/>
      <c r="J1107" s="114"/>
      <c r="K1107" s="114"/>
      <c r="L1107" s="115"/>
      <c r="M1107" s="114"/>
      <c r="N1107" s="4"/>
      <c r="O1107" s="2"/>
      <c r="P1107" s="2"/>
      <c r="Q1107" s="2"/>
      <c r="R1107" s="2"/>
      <c r="S1107" s="2"/>
      <c r="T1107" s="2"/>
      <c r="U1107" s="2"/>
      <c r="V1107" s="2"/>
      <c r="W1107" s="2"/>
      <c r="X1107" s="2"/>
      <c r="Y1107" s="2"/>
      <c r="Z1107" s="2"/>
      <c r="AA1107" s="2"/>
      <c r="AB1107" s="2"/>
      <c r="AC1107" s="2"/>
      <c r="AD1107" s="2"/>
      <c r="AE1107" s="2"/>
      <c r="AF1107" s="2"/>
      <c r="AG1107" s="2"/>
      <c r="AH1107" s="2"/>
      <c r="AI1107" s="2"/>
      <c r="AJ1107" s="2"/>
      <c r="AK1107" s="2"/>
      <c r="AL1107" s="2"/>
      <c r="AM1107" s="2"/>
      <c r="AN1107" s="2"/>
      <c r="AO1107" s="2"/>
      <c r="AP1107" s="2"/>
      <c r="AQ1107" s="2"/>
      <c r="AR1107" s="2"/>
      <c r="AS1107" s="2"/>
      <c r="AT1107" s="2"/>
      <c r="AU1107" s="2"/>
      <c r="AV1107" s="2"/>
      <c r="AW1107" s="2"/>
      <c r="AX1107" s="2"/>
      <c r="AY1107" s="2"/>
      <c r="AZ1107" s="2"/>
      <c r="BA1107" s="2"/>
      <c r="BB1107" s="2"/>
      <c r="BC1107" s="2"/>
      <c r="BD1107" s="2"/>
      <c r="BE1107" s="2"/>
      <c r="BF1107" s="2"/>
      <c r="BG1107" s="2"/>
      <c r="BH1107" s="2"/>
      <c r="BI1107" s="2"/>
      <c r="BJ1107" s="2"/>
      <c r="BK1107" s="2"/>
      <c r="BL1107" s="2"/>
      <c r="BM1107" s="2"/>
      <c r="BN1107" s="2"/>
      <c r="BO1107" s="2"/>
      <c r="BP1107" s="2"/>
      <c r="BQ1107" s="2"/>
      <c r="BR1107" s="2"/>
      <c r="BS1107" s="2"/>
      <c r="BT1107" s="2"/>
      <c r="BU1107" s="2"/>
      <c r="BV1107" s="2"/>
      <c r="BW1107" s="2"/>
      <c r="BX1107" s="2"/>
      <c r="BY1107" s="2"/>
      <c r="BZ1107" s="2"/>
      <c r="CA1107" s="2"/>
      <c r="CB1107" s="2"/>
      <c r="CC1107" s="2"/>
      <c r="CD1107" s="2"/>
      <c r="CE1107" s="2"/>
      <c r="CF1107" s="2"/>
      <c r="CG1107" s="2"/>
      <c r="CH1107" s="2"/>
      <c r="CI1107" s="2"/>
      <c r="CJ1107" s="2"/>
      <c r="CK1107" s="2"/>
      <c r="CL1107" s="2"/>
      <c r="CM1107" s="2"/>
      <c r="CN1107" s="2"/>
      <c r="CO1107" s="2"/>
      <c r="CP1107" s="2"/>
      <c r="CQ1107" s="2"/>
      <c r="CR1107" s="2"/>
      <c r="CS1107" s="2"/>
      <c r="CT1107" s="2"/>
      <c r="CU1107" s="2"/>
      <c r="CV1107" s="2"/>
      <c r="CW1107" s="2"/>
      <c r="CX1107" s="2"/>
      <c r="CY1107" s="2"/>
      <c r="CZ1107" s="2"/>
      <c r="DA1107" s="2"/>
      <c r="DB1107" s="2"/>
      <c r="DC1107" s="2"/>
      <c r="DD1107" s="2"/>
      <c r="DE1107" s="2"/>
      <c r="DF1107" s="2"/>
      <c r="DG1107" s="2"/>
      <c r="DH1107" s="2"/>
      <c r="DI1107" s="2"/>
      <c r="DJ1107" s="2"/>
      <c r="DK1107" s="2"/>
      <c r="DL1107" s="2"/>
      <c r="DM1107" s="2"/>
    </row>
    <row r="1108" spans="3:13" ht="30" customHeight="1">
      <c r="C1108" s="72" t="s">
        <v>416</v>
      </c>
      <c r="D1108" s="6" t="s">
        <v>332</v>
      </c>
      <c r="E1108" s="7" t="s">
        <v>333</v>
      </c>
      <c r="F1108" s="7" t="s">
        <v>334</v>
      </c>
      <c r="G1108" s="118" t="s">
        <v>335</v>
      </c>
      <c r="H1108" s="12" t="s">
        <v>336</v>
      </c>
      <c r="I1108" s="7" t="s">
        <v>337</v>
      </c>
      <c r="J1108" s="7" t="s">
        <v>338</v>
      </c>
      <c r="K1108" s="7" t="s">
        <v>339</v>
      </c>
      <c r="L1108" s="14" t="s">
        <v>340</v>
      </c>
      <c r="M1108" s="7" t="s">
        <v>341</v>
      </c>
    </row>
    <row r="1109" spans="2:14" s="2" customFormat="1" ht="65.25" customHeight="1">
      <c r="B1109" s="33"/>
      <c r="C1109" s="9" t="s">
        <v>343</v>
      </c>
      <c r="D1109" s="8" t="s">
        <v>344</v>
      </c>
      <c r="E1109" s="9" t="s">
        <v>345</v>
      </c>
      <c r="F1109" s="9" t="s">
        <v>346</v>
      </c>
      <c r="G1109" s="179" t="s">
        <v>342</v>
      </c>
      <c r="H1109" s="10" t="s">
        <v>348</v>
      </c>
      <c r="I1109" s="10" t="s">
        <v>349</v>
      </c>
      <c r="J1109" s="10" t="s">
        <v>350</v>
      </c>
      <c r="K1109" s="10" t="s">
        <v>351</v>
      </c>
      <c r="L1109" s="11" t="s">
        <v>352</v>
      </c>
      <c r="M1109" s="12" t="s">
        <v>353</v>
      </c>
      <c r="N1109" s="4"/>
    </row>
    <row r="1110" spans="1:117" s="38" customFormat="1" ht="129" customHeight="1">
      <c r="A1110" s="2"/>
      <c r="B1110" s="33" t="s">
        <v>355</v>
      </c>
      <c r="C1110" s="71" t="s">
        <v>895</v>
      </c>
      <c r="D1110" s="15"/>
      <c r="E1110" s="15"/>
      <c r="F1110" s="106" t="s">
        <v>366</v>
      </c>
      <c r="G1110" s="106">
        <v>10</v>
      </c>
      <c r="H1110" s="103"/>
      <c r="I1110" s="103">
        <f>ROUND(G1110*H1110,2)</f>
        <v>0</v>
      </c>
      <c r="J1110" s="106"/>
      <c r="K1110" s="103">
        <f>ROUND(I1110*J1110,2)</f>
        <v>0</v>
      </c>
      <c r="L1110" s="105">
        <f>ROUND(M1110/G1110,2)</f>
        <v>0</v>
      </c>
      <c r="M1110" s="103">
        <f>ROUND(SUM(I1110,K1110),2)</f>
        <v>0</v>
      </c>
      <c r="N1110" s="4"/>
      <c r="O1110" s="2"/>
      <c r="P1110" s="2"/>
      <c r="Q1110" s="2"/>
      <c r="R1110" s="2"/>
      <c r="S1110" s="2"/>
      <c r="T1110" s="2"/>
      <c r="U1110" s="2"/>
      <c r="V1110" s="2"/>
      <c r="W1110" s="2"/>
      <c r="X1110" s="2"/>
      <c r="Y1110" s="2"/>
      <c r="Z1110" s="2"/>
      <c r="AA1110" s="2"/>
      <c r="AB1110" s="2"/>
      <c r="AC1110" s="2"/>
      <c r="AD1110" s="2"/>
      <c r="AE1110" s="2"/>
      <c r="AF1110" s="2"/>
      <c r="AG1110" s="2"/>
      <c r="AH1110" s="2"/>
      <c r="AI1110" s="2"/>
      <c r="AJ1110" s="2"/>
      <c r="AK1110" s="2"/>
      <c r="AL1110" s="2"/>
      <c r="AM1110" s="2"/>
      <c r="AN1110" s="2"/>
      <c r="AO1110" s="2"/>
      <c r="AP1110" s="2"/>
      <c r="AQ1110" s="2"/>
      <c r="AR1110" s="2"/>
      <c r="AS1110" s="2"/>
      <c r="AT1110" s="2"/>
      <c r="AU1110" s="2"/>
      <c r="AV1110" s="2"/>
      <c r="AW1110" s="2"/>
      <c r="AX1110" s="2"/>
      <c r="AY1110" s="2"/>
      <c r="AZ1110" s="2"/>
      <c r="BA1110" s="2"/>
      <c r="BB1110" s="2"/>
      <c r="BC1110" s="2"/>
      <c r="BD1110" s="2"/>
      <c r="BE1110" s="2"/>
      <c r="BF1110" s="2"/>
      <c r="BG1110" s="2"/>
      <c r="BH1110" s="2"/>
      <c r="BI1110" s="2"/>
      <c r="BJ1110" s="2"/>
      <c r="BK1110" s="2"/>
      <c r="BL1110" s="2"/>
      <c r="BM1110" s="2"/>
      <c r="BN1110" s="2"/>
      <c r="BO1110" s="2"/>
      <c r="BP1110" s="2"/>
      <c r="BQ1110" s="2"/>
      <c r="BR1110" s="2"/>
      <c r="BS1110" s="2"/>
      <c r="BT1110" s="2"/>
      <c r="BU1110" s="2"/>
      <c r="BV1110" s="2"/>
      <c r="BW1110" s="2"/>
      <c r="BX1110" s="2"/>
      <c r="BY1110" s="2"/>
      <c r="BZ1110" s="2"/>
      <c r="CA1110" s="2"/>
      <c r="CB1110" s="2"/>
      <c r="CC1110" s="2"/>
      <c r="CD1110" s="2"/>
      <c r="CE1110" s="2"/>
      <c r="CF1110" s="2"/>
      <c r="CG1110" s="2"/>
      <c r="CH1110" s="2"/>
      <c r="CI1110" s="2"/>
      <c r="CJ1110" s="2"/>
      <c r="CK1110" s="2"/>
      <c r="CL1110" s="2"/>
      <c r="CM1110" s="2"/>
      <c r="CN1110" s="2"/>
      <c r="CO1110" s="2"/>
      <c r="CP1110" s="2"/>
      <c r="CQ1110" s="2"/>
      <c r="CR1110" s="2"/>
      <c r="CS1110" s="2"/>
      <c r="CT1110" s="2"/>
      <c r="CU1110" s="2"/>
      <c r="CV1110" s="2"/>
      <c r="CW1110" s="2"/>
      <c r="CX1110" s="2"/>
      <c r="CY1110" s="2"/>
      <c r="CZ1110" s="2"/>
      <c r="DA1110" s="2"/>
      <c r="DB1110" s="2"/>
      <c r="DC1110" s="2"/>
      <c r="DD1110" s="2"/>
      <c r="DE1110" s="2"/>
      <c r="DF1110" s="2"/>
      <c r="DG1110" s="2"/>
      <c r="DH1110" s="2"/>
      <c r="DI1110" s="2"/>
      <c r="DJ1110" s="2"/>
      <c r="DK1110" s="2"/>
      <c r="DL1110" s="2"/>
      <c r="DM1110" s="2"/>
    </row>
    <row r="1111" spans="1:117" s="38" customFormat="1" ht="129" customHeight="1">
      <c r="A1111" s="2"/>
      <c r="B1111" s="33" t="s">
        <v>356</v>
      </c>
      <c r="C1111" s="71" t="s">
        <v>485</v>
      </c>
      <c r="D1111" s="15"/>
      <c r="E1111" s="15"/>
      <c r="F1111" s="106" t="s">
        <v>366</v>
      </c>
      <c r="G1111" s="106">
        <v>8</v>
      </c>
      <c r="H1111" s="103"/>
      <c r="I1111" s="103">
        <f>ROUND(G1111*H1111,2)</f>
        <v>0</v>
      </c>
      <c r="J1111" s="106"/>
      <c r="K1111" s="103">
        <f>ROUND(I1111*J1111,2)</f>
        <v>0</v>
      </c>
      <c r="L1111" s="105">
        <f>ROUND(M1111/G1111,2)</f>
        <v>0</v>
      </c>
      <c r="M1111" s="103">
        <f>ROUND(SUM(I1111,K1111),2)</f>
        <v>0</v>
      </c>
      <c r="N1111" s="4"/>
      <c r="O1111" s="2"/>
      <c r="P1111" s="2"/>
      <c r="Q1111" s="2"/>
      <c r="R1111" s="2"/>
      <c r="S1111" s="2"/>
      <c r="T1111" s="2"/>
      <c r="U1111" s="2"/>
      <c r="V1111" s="2"/>
      <c r="W1111" s="2"/>
      <c r="X1111" s="2"/>
      <c r="Y1111" s="2"/>
      <c r="Z1111" s="2"/>
      <c r="AA1111" s="2"/>
      <c r="AB1111" s="2"/>
      <c r="AC1111" s="2"/>
      <c r="AD1111" s="2"/>
      <c r="AE1111" s="2"/>
      <c r="AF1111" s="2"/>
      <c r="AG1111" s="2"/>
      <c r="AH1111" s="2"/>
      <c r="AI1111" s="2"/>
      <c r="AJ1111" s="2"/>
      <c r="AK1111" s="2"/>
      <c r="AL1111" s="2"/>
      <c r="AM1111" s="2"/>
      <c r="AN1111" s="2"/>
      <c r="AO1111" s="2"/>
      <c r="AP1111" s="2"/>
      <c r="AQ1111" s="2"/>
      <c r="AR1111" s="2"/>
      <c r="AS1111" s="2"/>
      <c r="AT1111" s="2"/>
      <c r="AU1111" s="2"/>
      <c r="AV1111" s="2"/>
      <c r="AW1111" s="2"/>
      <c r="AX1111" s="2"/>
      <c r="AY1111" s="2"/>
      <c r="AZ1111" s="2"/>
      <c r="BA1111" s="2"/>
      <c r="BB1111" s="2"/>
      <c r="BC1111" s="2"/>
      <c r="BD1111" s="2"/>
      <c r="BE1111" s="2"/>
      <c r="BF1111" s="2"/>
      <c r="BG1111" s="2"/>
      <c r="BH1111" s="2"/>
      <c r="BI1111" s="2"/>
      <c r="BJ1111" s="2"/>
      <c r="BK1111" s="2"/>
      <c r="BL1111" s="2"/>
      <c r="BM1111" s="2"/>
      <c r="BN1111" s="2"/>
      <c r="BO1111" s="2"/>
      <c r="BP1111" s="2"/>
      <c r="BQ1111" s="2"/>
      <c r="BR1111" s="2"/>
      <c r="BS1111" s="2"/>
      <c r="BT1111" s="2"/>
      <c r="BU1111" s="2"/>
      <c r="BV1111" s="2"/>
      <c r="BW1111" s="2"/>
      <c r="BX1111" s="2"/>
      <c r="BY1111" s="2"/>
      <c r="BZ1111" s="2"/>
      <c r="CA1111" s="2"/>
      <c r="CB1111" s="2"/>
      <c r="CC1111" s="2"/>
      <c r="CD1111" s="2"/>
      <c r="CE1111" s="2"/>
      <c r="CF1111" s="2"/>
      <c r="CG1111" s="2"/>
      <c r="CH1111" s="2"/>
      <c r="CI1111" s="2"/>
      <c r="CJ1111" s="2"/>
      <c r="CK1111" s="2"/>
      <c r="CL1111" s="2"/>
      <c r="CM1111" s="2"/>
      <c r="CN1111" s="2"/>
      <c r="CO1111" s="2"/>
      <c r="CP1111" s="2"/>
      <c r="CQ1111" s="2"/>
      <c r="CR1111" s="2"/>
      <c r="CS1111" s="2"/>
      <c r="CT1111" s="2"/>
      <c r="CU1111" s="2"/>
      <c r="CV1111" s="2"/>
      <c r="CW1111" s="2"/>
      <c r="CX1111" s="2"/>
      <c r="CY1111" s="2"/>
      <c r="CZ1111" s="2"/>
      <c r="DA1111" s="2"/>
      <c r="DB1111" s="2"/>
      <c r="DC1111" s="2"/>
      <c r="DD1111" s="2"/>
      <c r="DE1111" s="2"/>
      <c r="DF1111" s="2"/>
      <c r="DG1111" s="2"/>
      <c r="DH1111" s="2"/>
      <c r="DI1111" s="2"/>
      <c r="DJ1111" s="2"/>
      <c r="DK1111" s="2"/>
      <c r="DL1111" s="2"/>
      <c r="DM1111" s="2"/>
    </row>
    <row r="1112" spans="3:13" ht="25.5" customHeight="1">
      <c r="C1112" s="73"/>
      <c r="D1112" s="13"/>
      <c r="E1112" s="13"/>
      <c r="F1112" s="107"/>
      <c r="G1112" s="107"/>
      <c r="H1112" s="103" t="s">
        <v>836</v>
      </c>
      <c r="I1112" s="103">
        <f>SUM(I1110:I1111)</f>
        <v>0</v>
      </c>
      <c r="J1112" s="103"/>
      <c r="K1112" s="103"/>
      <c r="L1112" s="105"/>
      <c r="M1112" s="103"/>
    </row>
    <row r="1113" spans="3:13" ht="25.5" customHeight="1">
      <c r="C1113" s="73"/>
      <c r="D1113" s="13"/>
      <c r="E1113" s="13"/>
      <c r="F1113" s="107"/>
      <c r="G1113" s="107"/>
      <c r="H1113" s="108"/>
      <c r="I1113" s="103"/>
      <c r="J1113" s="103" t="s">
        <v>837</v>
      </c>
      <c r="K1113" s="103">
        <f>SUM(K1110:K1112)</f>
        <v>0</v>
      </c>
      <c r="L1113" s="105"/>
      <c r="M1113" s="103"/>
    </row>
    <row r="1114" spans="3:13" ht="30" customHeight="1">
      <c r="C1114" s="73"/>
      <c r="D1114" s="13"/>
      <c r="E1114" s="13"/>
      <c r="F1114" s="107"/>
      <c r="G1114" s="107"/>
      <c r="H1114" s="108"/>
      <c r="I1114" s="103"/>
      <c r="J1114" s="103"/>
      <c r="K1114" s="103"/>
      <c r="L1114" s="105" t="s">
        <v>838</v>
      </c>
      <c r="M1114" s="103">
        <f>SUM(M1110:M1113)</f>
        <v>0</v>
      </c>
    </row>
    <row r="1115" spans="1:117" s="38" customFormat="1" ht="30" customHeight="1">
      <c r="A1115" s="2"/>
      <c r="B1115" s="41"/>
      <c r="C1115" s="79"/>
      <c r="D1115" s="39"/>
      <c r="E1115" s="39"/>
      <c r="F1115" s="131"/>
      <c r="G1115" s="131"/>
      <c r="H1115" s="242"/>
      <c r="I1115" s="114"/>
      <c r="J1115" s="114"/>
      <c r="K1115" s="114"/>
      <c r="L1115" s="115"/>
      <c r="M1115" s="114"/>
      <c r="N1115" s="4"/>
      <c r="O1115" s="2"/>
      <c r="P1115" s="2"/>
      <c r="Q1115" s="2"/>
      <c r="R1115" s="2"/>
      <c r="S1115" s="2"/>
      <c r="T1115" s="2"/>
      <c r="U1115" s="2"/>
      <c r="V1115" s="2"/>
      <c r="W1115" s="2"/>
      <c r="X1115" s="2"/>
      <c r="Y1115" s="2"/>
      <c r="Z1115" s="2"/>
      <c r="AA1115" s="2"/>
      <c r="AB1115" s="2"/>
      <c r="AC1115" s="2"/>
      <c r="AD1115" s="2"/>
      <c r="AE1115" s="2"/>
      <c r="AF1115" s="2"/>
      <c r="AG1115" s="2"/>
      <c r="AH1115" s="2"/>
      <c r="AI1115" s="2"/>
      <c r="AJ1115" s="2"/>
      <c r="AK1115" s="2"/>
      <c r="AL1115" s="2"/>
      <c r="AM1115" s="2"/>
      <c r="AN1115" s="2"/>
      <c r="AO1115" s="2"/>
      <c r="AP1115" s="2"/>
      <c r="AQ1115" s="2"/>
      <c r="AR1115" s="2"/>
      <c r="AS1115" s="2"/>
      <c r="AT1115" s="2"/>
      <c r="AU1115" s="2"/>
      <c r="AV1115" s="2"/>
      <c r="AW1115" s="2"/>
      <c r="AX1115" s="2"/>
      <c r="AY1115" s="2"/>
      <c r="AZ1115" s="2"/>
      <c r="BA1115" s="2"/>
      <c r="BB1115" s="2"/>
      <c r="BC1115" s="2"/>
      <c r="BD1115" s="2"/>
      <c r="BE1115" s="2"/>
      <c r="BF1115" s="2"/>
      <c r="BG1115" s="2"/>
      <c r="BH1115" s="2"/>
      <c r="BI1115" s="2"/>
      <c r="BJ1115" s="2"/>
      <c r="BK1115" s="2"/>
      <c r="BL1115" s="2"/>
      <c r="BM1115" s="2"/>
      <c r="BN1115" s="2"/>
      <c r="BO1115" s="2"/>
      <c r="BP1115" s="2"/>
      <c r="BQ1115" s="2"/>
      <c r="BR1115" s="2"/>
      <c r="BS1115" s="2"/>
      <c r="BT1115" s="2"/>
      <c r="BU1115" s="2"/>
      <c r="BV1115" s="2"/>
      <c r="BW1115" s="2"/>
      <c r="BX1115" s="2"/>
      <c r="BY1115" s="2"/>
      <c r="BZ1115" s="2"/>
      <c r="CA1115" s="2"/>
      <c r="CB1115" s="2"/>
      <c r="CC1115" s="2"/>
      <c r="CD1115" s="2"/>
      <c r="CE1115" s="2"/>
      <c r="CF1115" s="2"/>
      <c r="CG1115" s="2"/>
      <c r="CH1115" s="2"/>
      <c r="CI1115" s="2"/>
      <c r="CJ1115" s="2"/>
      <c r="CK1115" s="2"/>
      <c r="CL1115" s="2"/>
      <c r="CM1115" s="2"/>
      <c r="CN1115" s="2"/>
      <c r="CO1115" s="2"/>
      <c r="CP1115" s="2"/>
      <c r="CQ1115" s="2"/>
      <c r="CR1115" s="2"/>
      <c r="CS1115" s="2"/>
      <c r="CT1115" s="2"/>
      <c r="CU1115" s="2"/>
      <c r="CV1115" s="2"/>
      <c r="CW1115" s="2"/>
      <c r="CX1115" s="2"/>
      <c r="CY1115" s="2"/>
      <c r="CZ1115" s="2"/>
      <c r="DA1115" s="2"/>
      <c r="DB1115" s="2"/>
      <c r="DC1115" s="2"/>
      <c r="DD1115" s="2"/>
      <c r="DE1115" s="2"/>
      <c r="DF1115" s="2"/>
      <c r="DG1115" s="2"/>
      <c r="DH1115" s="2"/>
      <c r="DI1115" s="2"/>
      <c r="DJ1115" s="2"/>
      <c r="DK1115" s="2"/>
      <c r="DL1115" s="2"/>
      <c r="DM1115" s="2"/>
    </row>
    <row r="1116" spans="3:13" ht="30" customHeight="1">
      <c r="C1116" s="72" t="s">
        <v>611</v>
      </c>
      <c r="D1116" s="6" t="s">
        <v>332</v>
      </c>
      <c r="E1116" s="7" t="s">
        <v>333</v>
      </c>
      <c r="F1116" s="7" t="s">
        <v>334</v>
      </c>
      <c r="G1116" s="106" t="s">
        <v>335</v>
      </c>
      <c r="H1116" s="7" t="s">
        <v>336</v>
      </c>
      <c r="I1116" s="7" t="s">
        <v>337</v>
      </c>
      <c r="J1116" s="7" t="s">
        <v>338</v>
      </c>
      <c r="K1116" s="7" t="s">
        <v>339</v>
      </c>
      <c r="L1116" s="14" t="s">
        <v>340</v>
      </c>
      <c r="M1116" s="7" t="s">
        <v>341</v>
      </c>
    </row>
    <row r="1117" spans="3:13" ht="65.25" customHeight="1">
      <c r="C1117" s="9" t="s">
        <v>343</v>
      </c>
      <c r="D1117" s="8" t="s">
        <v>344</v>
      </c>
      <c r="E1117" s="9" t="s">
        <v>345</v>
      </c>
      <c r="F1117" s="9" t="s">
        <v>346</v>
      </c>
      <c r="G1117" s="179" t="s">
        <v>342</v>
      </c>
      <c r="H1117" s="10" t="s">
        <v>348</v>
      </c>
      <c r="I1117" s="10" t="s">
        <v>349</v>
      </c>
      <c r="J1117" s="10" t="s">
        <v>350</v>
      </c>
      <c r="K1117" s="10" t="s">
        <v>351</v>
      </c>
      <c r="L1117" s="11" t="s">
        <v>352</v>
      </c>
      <c r="M1117" s="12" t="s">
        <v>353</v>
      </c>
    </row>
    <row r="1118" spans="2:13" ht="75.75" customHeight="1">
      <c r="B1118" s="33" t="s">
        <v>355</v>
      </c>
      <c r="C1118" s="71" t="s">
        <v>825</v>
      </c>
      <c r="D1118" s="15"/>
      <c r="E1118" s="15"/>
      <c r="F1118" s="106" t="s">
        <v>366</v>
      </c>
      <c r="G1118" s="106">
        <v>1400</v>
      </c>
      <c r="H1118" s="103"/>
      <c r="I1118" s="103">
        <f>ROUND(G1118*H1118,2)</f>
        <v>0</v>
      </c>
      <c r="J1118" s="106"/>
      <c r="K1118" s="103">
        <f>ROUND(I1118*J1118,2)</f>
        <v>0</v>
      </c>
      <c r="L1118" s="105">
        <f>ROUND(M1118/G1118,2)</f>
        <v>0</v>
      </c>
      <c r="M1118" s="103">
        <f>ROUND(SUM(I1118,K1118),2)</f>
        <v>0</v>
      </c>
    </row>
    <row r="1119" spans="2:13" ht="84.75" customHeight="1">
      <c r="B1119" s="33" t="s">
        <v>356</v>
      </c>
      <c r="C1119" s="71" t="s">
        <v>826</v>
      </c>
      <c r="D1119" s="15"/>
      <c r="E1119" s="15"/>
      <c r="F1119" s="106" t="s">
        <v>366</v>
      </c>
      <c r="G1119" s="106">
        <v>50</v>
      </c>
      <c r="H1119" s="103"/>
      <c r="I1119" s="103">
        <f>ROUND(G1119*H1119,2)</f>
        <v>0</v>
      </c>
      <c r="J1119" s="106"/>
      <c r="K1119" s="103">
        <f>ROUND(I1119*J1119,2)</f>
        <v>0</v>
      </c>
      <c r="L1119" s="105">
        <f>ROUND(M1119/G1119,2)</f>
        <v>0</v>
      </c>
      <c r="M1119" s="103">
        <f>ROUND(SUM(I1119,K1119),2)</f>
        <v>0</v>
      </c>
    </row>
    <row r="1120" spans="2:13" ht="70.5" customHeight="1">
      <c r="B1120" s="33" t="s">
        <v>357</v>
      </c>
      <c r="C1120" s="71" t="s">
        <v>827</v>
      </c>
      <c r="D1120" s="15"/>
      <c r="E1120" s="15"/>
      <c r="F1120" s="106" t="s">
        <v>366</v>
      </c>
      <c r="G1120" s="106">
        <v>190</v>
      </c>
      <c r="H1120" s="103"/>
      <c r="I1120" s="103">
        <f>ROUND(G1120*H1120,2)</f>
        <v>0</v>
      </c>
      <c r="J1120" s="106"/>
      <c r="K1120" s="103">
        <f>ROUND(I1120*J1120,2)</f>
        <v>0</v>
      </c>
      <c r="L1120" s="105">
        <f>ROUND(M1120/G1120,2)</f>
        <v>0</v>
      </c>
      <c r="M1120" s="103">
        <f>ROUND(SUM(I1120,K1120),2)</f>
        <v>0</v>
      </c>
    </row>
    <row r="1121" spans="2:13" ht="78" customHeight="1">
      <c r="B1121" s="33" t="s">
        <v>358</v>
      </c>
      <c r="C1121" s="71" t="s">
        <v>496</v>
      </c>
      <c r="D1121" s="15"/>
      <c r="E1121" s="15"/>
      <c r="F1121" s="106" t="s">
        <v>366</v>
      </c>
      <c r="G1121" s="106">
        <v>175</v>
      </c>
      <c r="H1121" s="103"/>
      <c r="I1121" s="103">
        <f>ROUND(G1121*H1121,2)</f>
        <v>0</v>
      </c>
      <c r="J1121" s="106"/>
      <c r="K1121" s="103">
        <f>ROUND(I1121*J1121,2)</f>
        <v>0</v>
      </c>
      <c r="L1121" s="105">
        <f>ROUND(M1121/G1121,2)</f>
        <v>0</v>
      </c>
      <c r="M1121" s="103">
        <f>ROUND(SUM(I1121,K1121),2)</f>
        <v>0</v>
      </c>
    </row>
    <row r="1122" spans="3:13" ht="25.5" customHeight="1">
      <c r="C1122" s="73"/>
      <c r="D1122" s="13"/>
      <c r="E1122" s="13"/>
      <c r="F1122" s="107"/>
      <c r="G1122" s="107"/>
      <c r="H1122" s="103" t="s">
        <v>836</v>
      </c>
      <c r="I1122" s="103">
        <f>SUM(I1118:I1121)</f>
        <v>0</v>
      </c>
      <c r="J1122" s="103"/>
      <c r="K1122" s="103"/>
      <c r="L1122" s="105"/>
      <c r="M1122" s="103"/>
    </row>
    <row r="1123" spans="3:13" ht="25.5" customHeight="1">
      <c r="C1123" s="73"/>
      <c r="D1123" s="13"/>
      <c r="E1123" s="13"/>
      <c r="F1123" s="107"/>
      <c r="G1123" s="107"/>
      <c r="H1123" s="108"/>
      <c r="I1123" s="103"/>
      <c r="J1123" s="103" t="s">
        <v>837</v>
      </c>
      <c r="K1123" s="103">
        <f>SUM(K1118:K1122)</f>
        <v>0</v>
      </c>
      <c r="L1123" s="105"/>
      <c r="M1123" s="103"/>
    </row>
    <row r="1124" spans="3:13" ht="30" customHeight="1">
      <c r="C1124" s="73"/>
      <c r="D1124" s="13"/>
      <c r="E1124" s="13"/>
      <c r="F1124" s="107"/>
      <c r="G1124" s="107"/>
      <c r="H1124" s="108"/>
      <c r="I1124" s="103"/>
      <c r="J1124" s="103"/>
      <c r="K1124" s="103"/>
      <c r="L1124" s="105" t="s">
        <v>838</v>
      </c>
      <c r="M1124" s="103">
        <f>SUM(M1118:M1123)</f>
        <v>0</v>
      </c>
    </row>
    <row r="1125" spans="1:117" s="38" customFormat="1" ht="30" customHeight="1">
      <c r="A1125" s="2"/>
      <c r="B1125" s="41"/>
      <c r="C1125" s="79"/>
      <c r="D1125" s="39"/>
      <c r="E1125" s="39"/>
      <c r="F1125" s="131"/>
      <c r="G1125" s="131"/>
      <c r="H1125" s="242"/>
      <c r="I1125" s="114"/>
      <c r="J1125" s="114"/>
      <c r="K1125" s="114"/>
      <c r="L1125" s="115"/>
      <c r="M1125" s="114"/>
      <c r="N1125" s="4"/>
      <c r="O1125" s="2"/>
      <c r="P1125" s="2"/>
      <c r="Q1125" s="2"/>
      <c r="R1125" s="2"/>
      <c r="S1125" s="2"/>
      <c r="T1125" s="2"/>
      <c r="U1125" s="2"/>
      <c r="V1125" s="2"/>
      <c r="W1125" s="2"/>
      <c r="X1125" s="2"/>
      <c r="Y1125" s="2"/>
      <c r="Z1125" s="2"/>
      <c r="AA1125" s="2"/>
      <c r="AB1125" s="2"/>
      <c r="AC1125" s="2"/>
      <c r="AD1125" s="2"/>
      <c r="AE1125" s="2"/>
      <c r="AF1125" s="2"/>
      <c r="AG1125" s="2"/>
      <c r="AH1125" s="2"/>
      <c r="AI1125" s="2"/>
      <c r="AJ1125" s="2"/>
      <c r="AK1125" s="2"/>
      <c r="AL1125" s="2"/>
      <c r="AM1125" s="2"/>
      <c r="AN1125" s="2"/>
      <c r="AO1125" s="2"/>
      <c r="AP1125" s="2"/>
      <c r="AQ1125" s="2"/>
      <c r="AR1125" s="2"/>
      <c r="AS1125" s="2"/>
      <c r="AT1125" s="2"/>
      <c r="AU1125" s="2"/>
      <c r="AV1125" s="2"/>
      <c r="AW1125" s="2"/>
      <c r="AX1125" s="2"/>
      <c r="AY1125" s="2"/>
      <c r="AZ1125" s="2"/>
      <c r="BA1125" s="2"/>
      <c r="BB1125" s="2"/>
      <c r="BC1125" s="2"/>
      <c r="BD1125" s="2"/>
      <c r="BE1125" s="2"/>
      <c r="BF1125" s="2"/>
      <c r="BG1125" s="2"/>
      <c r="BH1125" s="2"/>
      <c r="BI1125" s="2"/>
      <c r="BJ1125" s="2"/>
      <c r="BK1125" s="2"/>
      <c r="BL1125" s="2"/>
      <c r="BM1125" s="2"/>
      <c r="BN1125" s="2"/>
      <c r="BO1125" s="2"/>
      <c r="BP1125" s="2"/>
      <c r="BQ1125" s="2"/>
      <c r="BR1125" s="2"/>
      <c r="BS1125" s="2"/>
      <c r="BT1125" s="2"/>
      <c r="BU1125" s="2"/>
      <c r="BV1125" s="2"/>
      <c r="BW1125" s="2"/>
      <c r="BX1125" s="2"/>
      <c r="BY1125" s="2"/>
      <c r="BZ1125" s="2"/>
      <c r="CA1125" s="2"/>
      <c r="CB1125" s="2"/>
      <c r="CC1125" s="2"/>
      <c r="CD1125" s="2"/>
      <c r="CE1125" s="2"/>
      <c r="CF1125" s="2"/>
      <c r="CG1125" s="2"/>
      <c r="CH1125" s="2"/>
      <c r="CI1125" s="2"/>
      <c r="CJ1125" s="2"/>
      <c r="CK1125" s="2"/>
      <c r="CL1125" s="2"/>
      <c r="CM1125" s="2"/>
      <c r="CN1125" s="2"/>
      <c r="CO1125" s="2"/>
      <c r="CP1125" s="2"/>
      <c r="CQ1125" s="2"/>
      <c r="CR1125" s="2"/>
      <c r="CS1125" s="2"/>
      <c r="CT1125" s="2"/>
      <c r="CU1125" s="2"/>
      <c r="CV1125" s="2"/>
      <c r="CW1125" s="2"/>
      <c r="CX1125" s="2"/>
      <c r="CY1125" s="2"/>
      <c r="CZ1125" s="2"/>
      <c r="DA1125" s="2"/>
      <c r="DB1125" s="2"/>
      <c r="DC1125" s="2"/>
      <c r="DD1125" s="2"/>
      <c r="DE1125" s="2"/>
      <c r="DF1125" s="2"/>
      <c r="DG1125" s="2"/>
      <c r="DH1125" s="2"/>
      <c r="DI1125" s="2"/>
      <c r="DJ1125" s="2"/>
      <c r="DK1125" s="2"/>
      <c r="DL1125" s="2"/>
      <c r="DM1125" s="2"/>
    </row>
    <row r="1126" spans="3:13" ht="30" customHeight="1">
      <c r="C1126" s="72" t="s">
        <v>699</v>
      </c>
      <c r="D1126" s="6" t="s">
        <v>332</v>
      </c>
      <c r="E1126" s="7" t="s">
        <v>333</v>
      </c>
      <c r="F1126" s="7" t="s">
        <v>334</v>
      </c>
      <c r="G1126" s="106" t="s">
        <v>335</v>
      </c>
      <c r="H1126" s="7" t="s">
        <v>336</v>
      </c>
      <c r="I1126" s="7" t="s">
        <v>337</v>
      </c>
      <c r="J1126" s="7" t="s">
        <v>338</v>
      </c>
      <c r="K1126" s="7" t="s">
        <v>339</v>
      </c>
      <c r="L1126" s="14" t="s">
        <v>340</v>
      </c>
      <c r="M1126" s="7" t="s">
        <v>341</v>
      </c>
    </row>
    <row r="1127" spans="3:13" ht="65.25" customHeight="1">
      <c r="C1127" s="9" t="s">
        <v>343</v>
      </c>
      <c r="D1127" s="8" t="s">
        <v>344</v>
      </c>
      <c r="E1127" s="9" t="s">
        <v>345</v>
      </c>
      <c r="F1127" s="9" t="s">
        <v>346</v>
      </c>
      <c r="G1127" s="179" t="s">
        <v>342</v>
      </c>
      <c r="H1127" s="10" t="s">
        <v>348</v>
      </c>
      <c r="I1127" s="10" t="s">
        <v>349</v>
      </c>
      <c r="J1127" s="10" t="s">
        <v>350</v>
      </c>
      <c r="K1127" s="10" t="s">
        <v>351</v>
      </c>
      <c r="L1127" s="11" t="s">
        <v>352</v>
      </c>
      <c r="M1127" s="12" t="s">
        <v>353</v>
      </c>
    </row>
    <row r="1128" spans="2:13" ht="63.75" customHeight="1">
      <c r="B1128" s="33" t="s">
        <v>355</v>
      </c>
      <c r="C1128" s="88" t="s">
        <v>497</v>
      </c>
      <c r="D1128" s="26"/>
      <c r="E1128" s="26"/>
      <c r="F1128" s="106" t="s">
        <v>366</v>
      </c>
      <c r="G1128" s="106">
        <v>210700</v>
      </c>
      <c r="H1128" s="103"/>
      <c r="I1128" s="103">
        <f>ROUND(G1128*H1128,2)</f>
        <v>0</v>
      </c>
      <c r="J1128" s="106"/>
      <c r="K1128" s="103">
        <f>ROUND(I1128*J1128,2)</f>
        <v>0</v>
      </c>
      <c r="L1128" s="105">
        <f>ROUND(M1128/G1128,2)</f>
        <v>0</v>
      </c>
      <c r="M1128" s="103">
        <f>ROUND(SUM(I1128,K1128),2)</f>
        <v>0</v>
      </c>
    </row>
    <row r="1129" spans="3:13" ht="25.5" customHeight="1">
      <c r="C1129" s="73"/>
      <c r="D1129" s="13"/>
      <c r="E1129" s="13"/>
      <c r="F1129" s="107"/>
      <c r="G1129" s="107"/>
      <c r="H1129" s="103" t="s">
        <v>836</v>
      </c>
      <c r="I1129" s="103">
        <f>SUM(I1128)</f>
        <v>0</v>
      </c>
      <c r="J1129" s="103"/>
      <c r="K1129" s="103"/>
      <c r="L1129" s="105"/>
      <c r="M1129" s="103"/>
    </row>
    <row r="1130" spans="3:13" ht="25.5" customHeight="1">
      <c r="C1130" s="73"/>
      <c r="D1130" s="13"/>
      <c r="E1130" s="13"/>
      <c r="F1130" s="107"/>
      <c r="G1130" s="107"/>
      <c r="H1130" s="108"/>
      <c r="I1130" s="103"/>
      <c r="J1130" s="103" t="s">
        <v>837</v>
      </c>
      <c r="K1130" s="103">
        <f>SUM(K1128:K1129)</f>
        <v>0</v>
      </c>
      <c r="L1130" s="105"/>
      <c r="M1130" s="103"/>
    </row>
    <row r="1131" spans="3:13" ht="30" customHeight="1">
      <c r="C1131" s="73"/>
      <c r="D1131" s="13"/>
      <c r="E1131" s="13"/>
      <c r="F1131" s="107"/>
      <c r="G1131" s="107"/>
      <c r="H1131" s="108"/>
      <c r="I1131" s="103"/>
      <c r="J1131" s="103"/>
      <c r="K1131" s="103"/>
      <c r="L1131" s="105" t="s">
        <v>838</v>
      </c>
      <c r="M1131" s="103">
        <f>SUM(M1128:M1130)</f>
        <v>0</v>
      </c>
    </row>
    <row r="1132" spans="1:117" s="38" customFormat="1" ht="30" customHeight="1">
      <c r="A1132" s="2"/>
      <c r="B1132" s="41"/>
      <c r="C1132" s="79"/>
      <c r="D1132" s="39"/>
      <c r="E1132" s="39"/>
      <c r="F1132" s="131"/>
      <c r="G1132" s="131"/>
      <c r="H1132" s="242"/>
      <c r="I1132" s="114"/>
      <c r="J1132" s="114"/>
      <c r="K1132" s="114"/>
      <c r="L1132" s="115"/>
      <c r="M1132" s="114"/>
      <c r="N1132" s="4"/>
      <c r="O1132" s="2"/>
      <c r="P1132" s="2"/>
      <c r="Q1132" s="2"/>
      <c r="R1132" s="2"/>
      <c r="S1132" s="2"/>
      <c r="T1132" s="2"/>
      <c r="U1132" s="2"/>
      <c r="V1132" s="2"/>
      <c r="W1132" s="2"/>
      <c r="X1132" s="2"/>
      <c r="Y1132" s="2"/>
      <c r="Z1132" s="2"/>
      <c r="AA1132" s="2"/>
      <c r="AB1132" s="2"/>
      <c r="AC1132" s="2"/>
      <c r="AD1132" s="2"/>
      <c r="AE1132" s="2"/>
      <c r="AF1132" s="2"/>
      <c r="AG1132" s="2"/>
      <c r="AH1132" s="2"/>
      <c r="AI1132" s="2"/>
      <c r="AJ1132" s="2"/>
      <c r="AK1132" s="2"/>
      <c r="AL1132" s="2"/>
      <c r="AM1132" s="2"/>
      <c r="AN1132" s="2"/>
      <c r="AO1132" s="2"/>
      <c r="AP1132" s="2"/>
      <c r="AQ1132" s="2"/>
      <c r="AR1132" s="2"/>
      <c r="AS1132" s="2"/>
      <c r="AT1132" s="2"/>
      <c r="AU1132" s="2"/>
      <c r="AV1132" s="2"/>
      <c r="AW1132" s="2"/>
      <c r="AX1132" s="2"/>
      <c r="AY1132" s="2"/>
      <c r="AZ1132" s="2"/>
      <c r="BA1132" s="2"/>
      <c r="BB1132" s="2"/>
      <c r="BC1132" s="2"/>
      <c r="BD1132" s="2"/>
      <c r="BE1132" s="2"/>
      <c r="BF1132" s="2"/>
      <c r="BG1132" s="2"/>
      <c r="BH1132" s="2"/>
      <c r="BI1132" s="2"/>
      <c r="BJ1132" s="2"/>
      <c r="BK1132" s="2"/>
      <c r="BL1132" s="2"/>
      <c r="BM1132" s="2"/>
      <c r="BN1132" s="2"/>
      <c r="BO1132" s="2"/>
      <c r="BP1132" s="2"/>
      <c r="BQ1132" s="2"/>
      <c r="BR1132" s="2"/>
      <c r="BS1132" s="2"/>
      <c r="BT1132" s="2"/>
      <c r="BU1132" s="2"/>
      <c r="BV1132" s="2"/>
      <c r="BW1132" s="2"/>
      <c r="BX1132" s="2"/>
      <c r="BY1132" s="2"/>
      <c r="BZ1132" s="2"/>
      <c r="CA1132" s="2"/>
      <c r="CB1132" s="2"/>
      <c r="CC1132" s="2"/>
      <c r="CD1132" s="2"/>
      <c r="CE1132" s="2"/>
      <c r="CF1132" s="2"/>
      <c r="CG1132" s="2"/>
      <c r="CH1132" s="2"/>
      <c r="CI1132" s="2"/>
      <c r="CJ1132" s="2"/>
      <c r="CK1132" s="2"/>
      <c r="CL1132" s="2"/>
      <c r="CM1132" s="2"/>
      <c r="CN1132" s="2"/>
      <c r="CO1132" s="2"/>
      <c r="CP1132" s="2"/>
      <c r="CQ1132" s="2"/>
      <c r="CR1132" s="2"/>
      <c r="CS1132" s="2"/>
      <c r="CT1132" s="2"/>
      <c r="CU1132" s="2"/>
      <c r="CV1132" s="2"/>
      <c r="CW1132" s="2"/>
      <c r="CX1132" s="2"/>
      <c r="CY1132" s="2"/>
      <c r="CZ1132" s="2"/>
      <c r="DA1132" s="2"/>
      <c r="DB1132" s="2"/>
      <c r="DC1132" s="2"/>
      <c r="DD1132" s="2"/>
      <c r="DE1132" s="2"/>
      <c r="DF1132" s="2"/>
      <c r="DG1132" s="2"/>
      <c r="DH1132" s="2"/>
      <c r="DI1132" s="2"/>
      <c r="DJ1132" s="2"/>
      <c r="DK1132" s="2"/>
      <c r="DL1132" s="2"/>
      <c r="DM1132" s="2"/>
    </row>
    <row r="1133" spans="3:13" ht="30" customHeight="1">
      <c r="C1133" s="72" t="s">
        <v>700</v>
      </c>
      <c r="D1133" s="6" t="s">
        <v>332</v>
      </c>
      <c r="E1133" s="7" t="s">
        <v>333</v>
      </c>
      <c r="F1133" s="7" t="s">
        <v>334</v>
      </c>
      <c r="G1133" s="106" t="s">
        <v>335</v>
      </c>
      <c r="H1133" s="7" t="s">
        <v>336</v>
      </c>
      <c r="I1133" s="7" t="s">
        <v>337</v>
      </c>
      <c r="J1133" s="7" t="s">
        <v>338</v>
      </c>
      <c r="K1133" s="7" t="s">
        <v>339</v>
      </c>
      <c r="L1133" s="14" t="s">
        <v>340</v>
      </c>
      <c r="M1133" s="7" t="s">
        <v>341</v>
      </c>
    </row>
    <row r="1134" spans="3:13" ht="65.25" customHeight="1">
      <c r="C1134" s="9" t="s">
        <v>343</v>
      </c>
      <c r="D1134" s="8" t="s">
        <v>344</v>
      </c>
      <c r="E1134" s="9" t="s">
        <v>345</v>
      </c>
      <c r="F1134" s="9" t="s">
        <v>346</v>
      </c>
      <c r="G1134" s="179" t="s">
        <v>342</v>
      </c>
      <c r="H1134" s="10" t="s">
        <v>348</v>
      </c>
      <c r="I1134" s="10" t="s">
        <v>349</v>
      </c>
      <c r="J1134" s="10" t="s">
        <v>350</v>
      </c>
      <c r="K1134" s="10" t="s">
        <v>351</v>
      </c>
      <c r="L1134" s="11" t="s">
        <v>352</v>
      </c>
      <c r="M1134" s="12" t="s">
        <v>353</v>
      </c>
    </row>
    <row r="1135" spans="2:13" ht="54" customHeight="1">
      <c r="B1135" s="33" t="s">
        <v>355</v>
      </c>
      <c r="C1135" s="71" t="s">
        <v>498</v>
      </c>
      <c r="D1135" s="15"/>
      <c r="E1135" s="15"/>
      <c r="F1135" s="106" t="s">
        <v>366</v>
      </c>
      <c r="G1135" s="106">
        <v>10</v>
      </c>
      <c r="H1135" s="103"/>
      <c r="I1135" s="103">
        <f>ROUND(G1135*H1135,2)</f>
        <v>0</v>
      </c>
      <c r="J1135" s="106"/>
      <c r="K1135" s="103">
        <f>ROUND(I1135*J1135,2)</f>
        <v>0</v>
      </c>
      <c r="L1135" s="105">
        <f>ROUND(M1135/G1135,2)</f>
        <v>0</v>
      </c>
      <c r="M1135" s="103">
        <f>ROUND(SUM(I1135,K1135),2)</f>
        <v>0</v>
      </c>
    </row>
    <row r="1136" spans="3:13" ht="25.5" customHeight="1">
      <c r="C1136" s="73"/>
      <c r="D1136" s="13"/>
      <c r="E1136" s="13"/>
      <c r="F1136" s="107"/>
      <c r="G1136" s="107"/>
      <c r="H1136" s="103" t="s">
        <v>836</v>
      </c>
      <c r="I1136" s="103">
        <f>SUM(I1135)</f>
        <v>0</v>
      </c>
      <c r="J1136" s="103"/>
      <c r="K1136" s="103"/>
      <c r="L1136" s="105"/>
      <c r="M1136" s="103"/>
    </row>
    <row r="1137" spans="3:13" ht="25.5" customHeight="1">
      <c r="C1137" s="73"/>
      <c r="D1137" s="13"/>
      <c r="E1137" s="13"/>
      <c r="F1137" s="107"/>
      <c r="G1137" s="107"/>
      <c r="H1137" s="108"/>
      <c r="I1137" s="103"/>
      <c r="J1137" s="103" t="s">
        <v>837</v>
      </c>
      <c r="K1137" s="103">
        <f>SUM(K1135:K1136)</f>
        <v>0</v>
      </c>
      <c r="L1137" s="105"/>
      <c r="M1137" s="103"/>
    </row>
    <row r="1138" spans="3:13" ht="30" customHeight="1">
      <c r="C1138" s="73"/>
      <c r="D1138" s="13"/>
      <c r="E1138" s="13"/>
      <c r="F1138" s="107"/>
      <c r="G1138" s="107"/>
      <c r="H1138" s="108"/>
      <c r="I1138" s="103"/>
      <c r="J1138" s="103"/>
      <c r="K1138" s="103"/>
      <c r="L1138" s="105" t="s">
        <v>838</v>
      </c>
      <c r="M1138" s="103">
        <f>SUM(M1135:M1137)</f>
        <v>0</v>
      </c>
    </row>
    <row r="1139" spans="1:117" s="38" customFormat="1" ht="30" customHeight="1">
      <c r="A1139" s="2"/>
      <c r="B1139" s="41"/>
      <c r="C1139" s="79"/>
      <c r="D1139" s="39"/>
      <c r="E1139" s="39"/>
      <c r="F1139" s="131"/>
      <c r="G1139" s="131"/>
      <c r="H1139" s="242"/>
      <c r="I1139" s="114"/>
      <c r="J1139" s="114"/>
      <c r="K1139" s="114"/>
      <c r="L1139" s="115"/>
      <c r="M1139" s="114"/>
      <c r="N1139" s="4"/>
      <c r="O1139" s="2"/>
      <c r="P1139" s="2"/>
      <c r="Q1139" s="2"/>
      <c r="R1139" s="2"/>
      <c r="S1139" s="2"/>
      <c r="T1139" s="2"/>
      <c r="U1139" s="2"/>
      <c r="V1139" s="2"/>
      <c r="W1139" s="2"/>
      <c r="X1139" s="2"/>
      <c r="Y1139" s="2"/>
      <c r="Z1139" s="2"/>
      <c r="AA1139" s="2"/>
      <c r="AB1139" s="2"/>
      <c r="AC1139" s="2"/>
      <c r="AD1139" s="2"/>
      <c r="AE1139" s="2"/>
      <c r="AF1139" s="2"/>
      <c r="AG1139" s="2"/>
      <c r="AH1139" s="2"/>
      <c r="AI1139" s="2"/>
      <c r="AJ1139" s="2"/>
      <c r="AK1139" s="2"/>
      <c r="AL1139" s="2"/>
      <c r="AM1139" s="2"/>
      <c r="AN1139" s="2"/>
      <c r="AO1139" s="2"/>
      <c r="AP1139" s="2"/>
      <c r="AQ1139" s="2"/>
      <c r="AR1139" s="2"/>
      <c r="AS1139" s="2"/>
      <c r="AT1139" s="2"/>
      <c r="AU1139" s="2"/>
      <c r="AV1139" s="2"/>
      <c r="AW1139" s="2"/>
      <c r="AX1139" s="2"/>
      <c r="AY1139" s="2"/>
      <c r="AZ1139" s="2"/>
      <c r="BA1139" s="2"/>
      <c r="BB1139" s="2"/>
      <c r="BC1139" s="2"/>
      <c r="BD1139" s="2"/>
      <c r="BE1139" s="2"/>
      <c r="BF1139" s="2"/>
      <c r="BG1139" s="2"/>
      <c r="BH1139" s="2"/>
      <c r="BI1139" s="2"/>
      <c r="BJ1139" s="2"/>
      <c r="BK1139" s="2"/>
      <c r="BL1139" s="2"/>
      <c r="BM1139" s="2"/>
      <c r="BN1139" s="2"/>
      <c r="BO1139" s="2"/>
      <c r="BP1139" s="2"/>
      <c r="BQ1139" s="2"/>
      <c r="BR1139" s="2"/>
      <c r="BS1139" s="2"/>
      <c r="BT1139" s="2"/>
      <c r="BU1139" s="2"/>
      <c r="BV1139" s="2"/>
      <c r="BW1139" s="2"/>
      <c r="BX1139" s="2"/>
      <c r="BY1139" s="2"/>
      <c r="BZ1139" s="2"/>
      <c r="CA1139" s="2"/>
      <c r="CB1139" s="2"/>
      <c r="CC1139" s="2"/>
      <c r="CD1139" s="2"/>
      <c r="CE1139" s="2"/>
      <c r="CF1139" s="2"/>
      <c r="CG1139" s="2"/>
      <c r="CH1139" s="2"/>
      <c r="CI1139" s="2"/>
      <c r="CJ1139" s="2"/>
      <c r="CK1139" s="2"/>
      <c r="CL1139" s="2"/>
      <c r="CM1139" s="2"/>
      <c r="CN1139" s="2"/>
      <c r="CO1139" s="2"/>
      <c r="CP1139" s="2"/>
      <c r="CQ1139" s="2"/>
      <c r="CR1139" s="2"/>
      <c r="CS1139" s="2"/>
      <c r="CT1139" s="2"/>
      <c r="CU1139" s="2"/>
      <c r="CV1139" s="2"/>
      <c r="CW1139" s="2"/>
      <c r="CX1139" s="2"/>
      <c r="CY1139" s="2"/>
      <c r="CZ1139" s="2"/>
      <c r="DA1139" s="2"/>
      <c r="DB1139" s="2"/>
      <c r="DC1139" s="2"/>
      <c r="DD1139" s="2"/>
      <c r="DE1139" s="2"/>
      <c r="DF1139" s="2"/>
      <c r="DG1139" s="2"/>
      <c r="DH1139" s="2"/>
      <c r="DI1139" s="2"/>
      <c r="DJ1139" s="2"/>
      <c r="DK1139" s="2"/>
      <c r="DL1139" s="2"/>
      <c r="DM1139" s="2"/>
    </row>
    <row r="1140" spans="3:13" ht="30" customHeight="1">
      <c r="C1140" s="72" t="s">
        <v>701</v>
      </c>
      <c r="D1140" s="6" t="s">
        <v>332</v>
      </c>
      <c r="E1140" s="7" t="s">
        <v>333</v>
      </c>
      <c r="F1140" s="7" t="s">
        <v>334</v>
      </c>
      <c r="G1140" s="106" t="s">
        <v>335</v>
      </c>
      <c r="H1140" s="7" t="s">
        <v>336</v>
      </c>
      <c r="I1140" s="7" t="s">
        <v>337</v>
      </c>
      <c r="J1140" s="7" t="s">
        <v>338</v>
      </c>
      <c r="K1140" s="7" t="s">
        <v>339</v>
      </c>
      <c r="L1140" s="14" t="s">
        <v>340</v>
      </c>
      <c r="M1140" s="7" t="s">
        <v>341</v>
      </c>
    </row>
    <row r="1141" spans="3:13" ht="65.25" customHeight="1">
      <c r="C1141" s="9" t="s">
        <v>343</v>
      </c>
      <c r="D1141" s="8" t="s">
        <v>344</v>
      </c>
      <c r="E1141" s="9" t="s">
        <v>345</v>
      </c>
      <c r="F1141" s="9" t="s">
        <v>346</v>
      </c>
      <c r="G1141" s="179" t="s">
        <v>342</v>
      </c>
      <c r="H1141" s="10" t="s">
        <v>348</v>
      </c>
      <c r="I1141" s="10" t="s">
        <v>349</v>
      </c>
      <c r="J1141" s="10" t="s">
        <v>350</v>
      </c>
      <c r="K1141" s="10" t="s">
        <v>351</v>
      </c>
      <c r="L1141" s="11" t="s">
        <v>352</v>
      </c>
      <c r="M1141" s="12" t="s">
        <v>353</v>
      </c>
    </row>
    <row r="1142" spans="2:13" ht="125.25" customHeight="1">
      <c r="B1142" s="33" t="s">
        <v>355</v>
      </c>
      <c r="C1142" s="80" t="s">
        <v>702</v>
      </c>
      <c r="D1142" s="15"/>
      <c r="E1142" s="15"/>
      <c r="F1142" s="106" t="s">
        <v>433</v>
      </c>
      <c r="G1142" s="109">
        <v>6250</v>
      </c>
      <c r="H1142" s="55"/>
      <c r="I1142" s="110">
        <f>ROUND(G1142*H1142,2)</f>
        <v>0</v>
      </c>
      <c r="J1142" s="106"/>
      <c r="K1142" s="103">
        <f>ROUND(I1142*J1142,2)</f>
        <v>0</v>
      </c>
      <c r="L1142" s="105">
        <f>ROUND(M1142/G1142,2)</f>
        <v>0</v>
      </c>
      <c r="M1142" s="103">
        <f>ROUND(SUM(I1142,K1142),2)</f>
        <v>0</v>
      </c>
    </row>
    <row r="1143" spans="2:13" ht="103.5" customHeight="1">
      <c r="B1143" s="33" t="s">
        <v>356</v>
      </c>
      <c r="C1143" s="80" t="s">
        <v>703</v>
      </c>
      <c r="D1143" s="15"/>
      <c r="E1143" s="15"/>
      <c r="F1143" s="106" t="s">
        <v>433</v>
      </c>
      <c r="G1143" s="109">
        <v>1700</v>
      </c>
      <c r="H1143" s="55"/>
      <c r="I1143" s="110">
        <f>ROUND(G1143*H1143,2)</f>
        <v>0</v>
      </c>
      <c r="J1143" s="106"/>
      <c r="K1143" s="103">
        <f>ROUND(I1143*J1143,2)</f>
        <v>0</v>
      </c>
      <c r="L1143" s="105">
        <f>ROUND(M1143/G1143,2)</f>
        <v>0</v>
      </c>
      <c r="M1143" s="103">
        <f>ROUND(SUM(I1143,K1143),2)</f>
        <v>0</v>
      </c>
    </row>
    <row r="1144" spans="3:13" ht="86.25" customHeight="1">
      <c r="C1144" s="208" t="s">
        <v>704</v>
      </c>
      <c r="D1144" s="209"/>
      <c r="E1144" s="209"/>
      <c r="F1144" s="106"/>
      <c r="G1144" s="118"/>
      <c r="H1144" s="118"/>
      <c r="I1144" s="103"/>
      <c r="J1144" s="106"/>
      <c r="K1144" s="103"/>
      <c r="L1144" s="105"/>
      <c r="M1144" s="103"/>
    </row>
    <row r="1145" spans="3:13" ht="25.5" customHeight="1">
      <c r="C1145" s="73"/>
      <c r="D1145" s="13"/>
      <c r="E1145" s="13"/>
      <c r="F1145" s="107"/>
      <c r="G1145" s="107"/>
      <c r="H1145" s="103" t="s">
        <v>836</v>
      </c>
      <c r="I1145" s="103">
        <f>SUM(I1142:I1144)</f>
        <v>0</v>
      </c>
      <c r="J1145" s="103"/>
      <c r="K1145" s="103"/>
      <c r="L1145" s="105"/>
      <c r="M1145" s="103"/>
    </row>
    <row r="1146" spans="3:13" ht="25.5" customHeight="1">
      <c r="C1146" s="73"/>
      <c r="D1146" s="13"/>
      <c r="E1146" s="13"/>
      <c r="F1146" s="107"/>
      <c r="G1146" s="107"/>
      <c r="H1146" s="108"/>
      <c r="I1146" s="103"/>
      <c r="J1146" s="103" t="s">
        <v>837</v>
      </c>
      <c r="K1146" s="103">
        <f>SUM(K1142:K1145)</f>
        <v>0</v>
      </c>
      <c r="L1146" s="105"/>
      <c r="M1146" s="103"/>
    </row>
    <row r="1147" spans="3:13" ht="30" customHeight="1">
      <c r="C1147" s="73"/>
      <c r="D1147" s="13"/>
      <c r="E1147" s="13"/>
      <c r="F1147" s="107"/>
      <c r="G1147" s="107"/>
      <c r="H1147" s="108"/>
      <c r="I1147" s="103"/>
      <c r="J1147" s="103"/>
      <c r="K1147" s="103"/>
      <c r="L1147" s="105" t="s">
        <v>838</v>
      </c>
      <c r="M1147" s="103">
        <f>SUM(M1142:M1146)</f>
        <v>0</v>
      </c>
    </row>
    <row r="1148" spans="1:117" s="38" customFormat="1" ht="30" customHeight="1">
      <c r="A1148" s="2"/>
      <c r="B1148" s="41"/>
      <c r="C1148" s="79"/>
      <c r="D1148" s="39"/>
      <c r="E1148" s="39"/>
      <c r="F1148" s="131"/>
      <c r="G1148" s="131"/>
      <c r="H1148" s="242"/>
      <c r="I1148" s="114"/>
      <c r="J1148" s="114"/>
      <c r="K1148" s="114"/>
      <c r="L1148" s="115"/>
      <c r="M1148" s="114"/>
      <c r="N1148" s="4"/>
      <c r="O1148" s="2"/>
      <c r="P1148" s="2"/>
      <c r="Q1148" s="2"/>
      <c r="R1148" s="2"/>
      <c r="S1148" s="2"/>
      <c r="T1148" s="2"/>
      <c r="U1148" s="2"/>
      <c r="V1148" s="2"/>
      <c r="W1148" s="2"/>
      <c r="X1148" s="2"/>
      <c r="Y1148" s="2"/>
      <c r="Z1148" s="2"/>
      <c r="AA1148" s="2"/>
      <c r="AB1148" s="2"/>
      <c r="AC1148" s="2"/>
      <c r="AD1148" s="2"/>
      <c r="AE1148" s="2"/>
      <c r="AF1148" s="2"/>
      <c r="AG1148" s="2"/>
      <c r="AH1148" s="2"/>
      <c r="AI1148" s="2"/>
      <c r="AJ1148" s="2"/>
      <c r="AK1148" s="2"/>
      <c r="AL1148" s="2"/>
      <c r="AM1148" s="2"/>
      <c r="AN1148" s="2"/>
      <c r="AO1148" s="2"/>
      <c r="AP1148" s="2"/>
      <c r="AQ1148" s="2"/>
      <c r="AR1148" s="2"/>
      <c r="AS1148" s="2"/>
      <c r="AT1148" s="2"/>
      <c r="AU1148" s="2"/>
      <c r="AV1148" s="2"/>
      <c r="AW1148" s="2"/>
      <c r="AX1148" s="2"/>
      <c r="AY1148" s="2"/>
      <c r="AZ1148" s="2"/>
      <c r="BA1148" s="2"/>
      <c r="BB1148" s="2"/>
      <c r="BC1148" s="2"/>
      <c r="BD1148" s="2"/>
      <c r="BE1148" s="2"/>
      <c r="BF1148" s="2"/>
      <c r="BG1148" s="2"/>
      <c r="BH1148" s="2"/>
      <c r="BI1148" s="2"/>
      <c r="BJ1148" s="2"/>
      <c r="BK1148" s="2"/>
      <c r="BL1148" s="2"/>
      <c r="BM1148" s="2"/>
      <c r="BN1148" s="2"/>
      <c r="BO1148" s="2"/>
      <c r="BP1148" s="2"/>
      <c r="BQ1148" s="2"/>
      <c r="BR1148" s="2"/>
      <c r="BS1148" s="2"/>
      <c r="BT1148" s="2"/>
      <c r="BU1148" s="2"/>
      <c r="BV1148" s="2"/>
      <c r="BW1148" s="2"/>
      <c r="BX1148" s="2"/>
      <c r="BY1148" s="2"/>
      <c r="BZ1148" s="2"/>
      <c r="CA1148" s="2"/>
      <c r="CB1148" s="2"/>
      <c r="CC1148" s="2"/>
      <c r="CD1148" s="2"/>
      <c r="CE1148" s="2"/>
      <c r="CF1148" s="2"/>
      <c r="CG1148" s="2"/>
      <c r="CH1148" s="2"/>
      <c r="CI1148" s="2"/>
      <c r="CJ1148" s="2"/>
      <c r="CK1148" s="2"/>
      <c r="CL1148" s="2"/>
      <c r="CM1148" s="2"/>
      <c r="CN1148" s="2"/>
      <c r="CO1148" s="2"/>
      <c r="CP1148" s="2"/>
      <c r="CQ1148" s="2"/>
      <c r="CR1148" s="2"/>
      <c r="CS1148" s="2"/>
      <c r="CT1148" s="2"/>
      <c r="CU1148" s="2"/>
      <c r="CV1148" s="2"/>
      <c r="CW1148" s="2"/>
      <c r="CX1148" s="2"/>
      <c r="CY1148" s="2"/>
      <c r="CZ1148" s="2"/>
      <c r="DA1148" s="2"/>
      <c r="DB1148" s="2"/>
      <c r="DC1148" s="2"/>
      <c r="DD1148" s="2"/>
      <c r="DE1148" s="2"/>
      <c r="DF1148" s="2"/>
      <c r="DG1148" s="2"/>
      <c r="DH1148" s="2"/>
      <c r="DI1148" s="2"/>
      <c r="DJ1148" s="2"/>
      <c r="DK1148" s="2"/>
      <c r="DL1148" s="2"/>
      <c r="DM1148" s="2"/>
    </row>
    <row r="1149" spans="3:13" ht="30" customHeight="1">
      <c r="C1149" s="72" t="s">
        <v>705</v>
      </c>
      <c r="D1149" s="6" t="s">
        <v>332</v>
      </c>
      <c r="E1149" s="7" t="s">
        <v>333</v>
      </c>
      <c r="F1149" s="7" t="s">
        <v>334</v>
      </c>
      <c r="G1149" s="106" t="s">
        <v>335</v>
      </c>
      <c r="H1149" s="7" t="s">
        <v>336</v>
      </c>
      <c r="I1149" s="7" t="s">
        <v>337</v>
      </c>
      <c r="J1149" s="7" t="s">
        <v>338</v>
      </c>
      <c r="K1149" s="7" t="s">
        <v>339</v>
      </c>
      <c r="L1149" s="14" t="s">
        <v>340</v>
      </c>
      <c r="M1149" s="7" t="s">
        <v>341</v>
      </c>
    </row>
    <row r="1150" spans="3:13" ht="65.25" customHeight="1">
      <c r="C1150" s="9" t="s">
        <v>343</v>
      </c>
      <c r="D1150" s="8" t="s">
        <v>344</v>
      </c>
      <c r="E1150" s="9" t="s">
        <v>345</v>
      </c>
      <c r="F1150" s="9" t="s">
        <v>346</v>
      </c>
      <c r="G1150" s="179" t="s">
        <v>342</v>
      </c>
      <c r="H1150" s="10" t="s">
        <v>348</v>
      </c>
      <c r="I1150" s="10" t="s">
        <v>349</v>
      </c>
      <c r="J1150" s="10" t="s">
        <v>350</v>
      </c>
      <c r="K1150" s="10" t="s">
        <v>351</v>
      </c>
      <c r="L1150" s="11" t="s">
        <v>352</v>
      </c>
      <c r="M1150" s="12" t="s">
        <v>353</v>
      </c>
    </row>
    <row r="1151" spans="2:13" ht="51" customHeight="1">
      <c r="B1151" s="33" t="s">
        <v>355</v>
      </c>
      <c r="C1151" s="71" t="s">
        <v>578</v>
      </c>
      <c r="D1151" s="15"/>
      <c r="E1151" s="15"/>
      <c r="F1151" s="106" t="s">
        <v>706</v>
      </c>
      <c r="G1151" s="106">
        <v>200</v>
      </c>
      <c r="H1151" s="103"/>
      <c r="I1151" s="103">
        <f>ROUND(G1151*H1151,2)</f>
        <v>0</v>
      </c>
      <c r="J1151" s="106"/>
      <c r="K1151" s="103">
        <f>ROUND(I1151*J1151,2)</f>
        <v>0</v>
      </c>
      <c r="L1151" s="105">
        <f>ROUND(M1151/G1151,2)</f>
        <v>0</v>
      </c>
      <c r="M1151" s="103">
        <f>ROUND(SUM(I1151,K1151),2)</f>
        <v>0</v>
      </c>
    </row>
    <row r="1152" spans="3:13" ht="25.5" customHeight="1">
      <c r="C1152" s="73"/>
      <c r="D1152" s="13"/>
      <c r="E1152" s="13"/>
      <c r="F1152" s="107"/>
      <c r="G1152" s="107"/>
      <c r="H1152" s="103" t="s">
        <v>836</v>
      </c>
      <c r="I1152" s="103">
        <f>SUM(I1151)</f>
        <v>0</v>
      </c>
      <c r="J1152" s="103"/>
      <c r="K1152" s="103"/>
      <c r="L1152" s="105"/>
      <c r="M1152" s="103"/>
    </row>
    <row r="1153" spans="3:13" ht="25.5" customHeight="1">
      <c r="C1153" s="73"/>
      <c r="D1153" s="13"/>
      <c r="E1153" s="13"/>
      <c r="F1153" s="107"/>
      <c r="G1153" s="107"/>
      <c r="H1153" s="108"/>
      <c r="I1153" s="103"/>
      <c r="J1153" s="103" t="s">
        <v>837</v>
      </c>
      <c r="K1153" s="103">
        <f>SUM(K1151:K1152)</f>
        <v>0</v>
      </c>
      <c r="L1153" s="105"/>
      <c r="M1153" s="103"/>
    </row>
    <row r="1154" spans="3:13" ht="30" customHeight="1">
      <c r="C1154" s="73"/>
      <c r="D1154" s="13"/>
      <c r="E1154" s="13"/>
      <c r="F1154" s="107"/>
      <c r="G1154" s="107"/>
      <c r="H1154" s="108"/>
      <c r="I1154" s="103"/>
      <c r="J1154" s="103"/>
      <c r="K1154" s="103"/>
      <c r="L1154" s="105" t="s">
        <v>838</v>
      </c>
      <c r="M1154" s="103">
        <f>SUM(M1151:M1153)</f>
        <v>0</v>
      </c>
    </row>
    <row r="1155" spans="1:117" s="38" customFormat="1" ht="30" customHeight="1">
      <c r="A1155" s="2"/>
      <c r="B1155" s="41"/>
      <c r="C1155" s="79"/>
      <c r="D1155" s="39"/>
      <c r="E1155" s="39"/>
      <c r="F1155" s="131"/>
      <c r="G1155" s="131"/>
      <c r="H1155" s="242"/>
      <c r="I1155" s="114"/>
      <c r="J1155" s="114"/>
      <c r="K1155" s="114"/>
      <c r="L1155" s="115"/>
      <c r="M1155" s="114"/>
      <c r="N1155" s="4"/>
      <c r="O1155" s="2"/>
      <c r="P1155" s="2"/>
      <c r="Q1155" s="2"/>
      <c r="R1155" s="2"/>
      <c r="S1155" s="2"/>
      <c r="T1155" s="2"/>
      <c r="U1155" s="2"/>
      <c r="V1155" s="2"/>
      <c r="W1155" s="2"/>
      <c r="X1155" s="2"/>
      <c r="Y1155" s="2"/>
      <c r="Z1155" s="2"/>
      <c r="AA1155" s="2"/>
      <c r="AB1155" s="2"/>
      <c r="AC1155" s="2"/>
      <c r="AD1155" s="2"/>
      <c r="AE1155" s="2"/>
      <c r="AF1155" s="2"/>
      <c r="AG1155" s="2"/>
      <c r="AH1155" s="2"/>
      <c r="AI1155" s="2"/>
      <c r="AJ1155" s="2"/>
      <c r="AK1155" s="2"/>
      <c r="AL1155" s="2"/>
      <c r="AM1155" s="2"/>
      <c r="AN1155" s="2"/>
      <c r="AO1155" s="2"/>
      <c r="AP1155" s="2"/>
      <c r="AQ1155" s="2"/>
      <c r="AR1155" s="2"/>
      <c r="AS1155" s="2"/>
      <c r="AT1155" s="2"/>
      <c r="AU1155" s="2"/>
      <c r="AV1155" s="2"/>
      <c r="AW1155" s="2"/>
      <c r="AX1155" s="2"/>
      <c r="AY1155" s="2"/>
      <c r="AZ1155" s="2"/>
      <c r="BA1155" s="2"/>
      <c r="BB1155" s="2"/>
      <c r="BC1155" s="2"/>
      <c r="BD1155" s="2"/>
      <c r="BE1155" s="2"/>
      <c r="BF1155" s="2"/>
      <c r="BG1155" s="2"/>
      <c r="BH1155" s="2"/>
      <c r="BI1155" s="2"/>
      <c r="BJ1155" s="2"/>
      <c r="BK1155" s="2"/>
      <c r="BL1155" s="2"/>
      <c r="BM1155" s="2"/>
      <c r="BN1155" s="2"/>
      <c r="BO1155" s="2"/>
      <c r="BP1155" s="2"/>
      <c r="BQ1155" s="2"/>
      <c r="BR1155" s="2"/>
      <c r="BS1155" s="2"/>
      <c r="BT1155" s="2"/>
      <c r="BU1155" s="2"/>
      <c r="BV1155" s="2"/>
      <c r="BW1155" s="2"/>
      <c r="BX1155" s="2"/>
      <c r="BY1155" s="2"/>
      <c r="BZ1155" s="2"/>
      <c r="CA1155" s="2"/>
      <c r="CB1155" s="2"/>
      <c r="CC1155" s="2"/>
      <c r="CD1155" s="2"/>
      <c r="CE1155" s="2"/>
      <c r="CF1155" s="2"/>
      <c r="CG1155" s="2"/>
      <c r="CH1155" s="2"/>
      <c r="CI1155" s="2"/>
      <c r="CJ1155" s="2"/>
      <c r="CK1155" s="2"/>
      <c r="CL1155" s="2"/>
      <c r="CM1155" s="2"/>
      <c r="CN1155" s="2"/>
      <c r="CO1155" s="2"/>
      <c r="CP1155" s="2"/>
      <c r="CQ1155" s="2"/>
      <c r="CR1155" s="2"/>
      <c r="CS1155" s="2"/>
      <c r="CT1155" s="2"/>
      <c r="CU1155" s="2"/>
      <c r="CV1155" s="2"/>
      <c r="CW1155" s="2"/>
      <c r="CX1155" s="2"/>
      <c r="CY1155" s="2"/>
      <c r="CZ1155" s="2"/>
      <c r="DA1155" s="2"/>
      <c r="DB1155" s="2"/>
      <c r="DC1155" s="2"/>
      <c r="DD1155" s="2"/>
      <c r="DE1155" s="2"/>
      <c r="DF1155" s="2"/>
      <c r="DG1155" s="2"/>
      <c r="DH1155" s="2"/>
      <c r="DI1155" s="2"/>
      <c r="DJ1155" s="2"/>
      <c r="DK1155" s="2"/>
      <c r="DL1155" s="2"/>
      <c r="DM1155" s="2"/>
    </row>
    <row r="1156" spans="3:13" ht="30" customHeight="1">
      <c r="C1156" s="72" t="s">
        <v>707</v>
      </c>
      <c r="D1156" s="6" t="s">
        <v>332</v>
      </c>
      <c r="E1156" s="7" t="s">
        <v>333</v>
      </c>
      <c r="F1156" s="7" t="s">
        <v>334</v>
      </c>
      <c r="G1156" s="106" t="s">
        <v>335</v>
      </c>
      <c r="H1156" s="7" t="s">
        <v>336</v>
      </c>
      <c r="I1156" s="7" t="s">
        <v>337</v>
      </c>
      <c r="J1156" s="7" t="s">
        <v>338</v>
      </c>
      <c r="K1156" s="7" t="s">
        <v>339</v>
      </c>
      <c r="L1156" s="14" t="s">
        <v>340</v>
      </c>
      <c r="M1156" s="7" t="s">
        <v>341</v>
      </c>
    </row>
    <row r="1157" spans="3:13" ht="65.25" customHeight="1">
      <c r="C1157" s="9" t="s">
        <v>343</v>
      </c>
      <c r="D1157" s="8" t="s">
        <v>344</v>
      </c>
      <c r="E1157" s="9" t="s">
        <v>345</v>
      </c>
      <c r="F1157" s="9" t="s">
        <v>346</v>
      </c>
      <c r="G1157" s="179" t="s">
        <v>342</v>
      </c>
      <c r="H1157" s="10" t="s">
        <v>348</v>
      </c>
      <c r="I1157" s="10" t="s">
        <v>349</v>
      </c>
      <c r="J1157" s="10" t="s">
        <v>350</v>
      </c>
      <c r="K1157" s="10" t="s">
        <v>351</v>
      </c>
      <c r="L1157" s="11" t="s">
        <v>352</v>
      </c>
      <c r="M1157" s="12" t="s">
        <v>353</v>
      </c>
    </row>
    <row r="1158" spans="2:13" ht="86.25" customHeight="1">
      <c r="B1158" s="33" t="s">
        <v>355</v>
      </c>
      <c r="C1158" s="70" t="s">
        <v>909</v>
      </c>
      <c r="D1158" s="17"/>
      <c r="E1158" s="17"/>
      <c r="F1158" s="106" t="s">
        <v>366</v>
      </c>
      <c r="G1158" s="106">
        <v>137</v>
      </c>
      <c r="H1158" s="103"/>
      <c r="I1158" s="103">
        <f>ROUND(G1158*H1158,2)</f>
        <v>0</v>
      </c>
      <c r="J1158" s="106"/>
      <c r="K1158" s="103">
        <f>ROUND(I1158*J1158,2)</f>
        <v>0</v>
      </c>
      <c r="L1158" s="105">
        <f>ROUND(M1158/G1158,2)</f>
        <v>0</v>
      </c>
      <c r="M1158" s="103">
        <f>ROUND(SUM(I1158,K1158),2)</f>
        <v>0</v>
      </c>
    </row>
    <row r="1159" spans="3:13" ht="25.5" customHeight="1">
      <c r="C1159" s="73"/>
      <c r="D1159" s="13"/>
      <c r="E1159" s="13"/>
      <c r="F1159" s="107"/>
      <c r="G1159" s="107"/>
      <c r="H1159" s="103" t="s">
        <v>836</v>
      </c>
      <c r="I1159" s="103">
        <f>SUM(I1158)</f>
        <v>0</v>
      </c>
      <c r="J1159" s="103"/>
      <c r="K1159" s="103"/>
      <c r="L1159" s="105"/>
      <c r="M1159" s="103"/>
    </row>
    <row r="1160" spans="3:13" ht="25.5" customHeight="1">
      <c r="C1160" s="73"/>
      <c r="D1160" s="13"/>
      <c r="E1160" s="13"/>
      <c r="F1160" s="107"/>
      <c r="G1160" s="107"/>
      <c r="H1160" s="108"/>
      <c r="I1160" s="103"/>
      <c r="J1160" s="103" t="s">
        <v>837</v>
      </c>
      <c r="K1160" s="103">
        <f>SUM(K1158:K1159)</f>
        <v>0</v>
      </c>
      <c r="L1160" s="105"/>
      <c r="M1160" s="103"/>
    </row>
    <row r="1161" spans="3:13" ht="30" customHeight="1">
      <c r="C1161" s="73"/>
      <c r="D1161" s="13"/>
      <c r="E1161" s="13"/>
      <c r="F1161" s="107"/>
      <c r="G1161" s="107"/>
      <c r="H1161" s="108"/>
      <c r="I1161" s="103"/>
      <c r="J1161" s="103"/>
      <c r="K1161" s="103"/>
      <c r="L1161" s="105" t="s">
        <v>838</v>
      </c>
      <c r="M1161" s="103">
        <f>SUM(M1158:M1160)</f>
        <v>0</v>
      </c>
    </row>
    <row r="1162" spans="1:117" s="38" customFormat="1" ht="30" customHeight="1">
      <c r="A1162" s="2"/>
      <c r="B1162" s="41"/>
      <c r="C1162" s="79"/>
      <c r="D1162" s="39"/>
      <c r="E1162" s="39"/>
      <c r="F1162" s="131"/>
      <c r="G1162" s="131"/>
      <c r="H1162" s="242"/>
      <c r="I1162" s="114"/>
      <c r="J1162" s="114"/>
      <c r="K1162" s="114"/>
      <c r="L1162" s="115"/>
      <c r="M1162" s="114"/>
      <c r="N1162" s="4"/>
      <c r="O1162" s="2"/>
      <c r="P1162" s="2"/>
      <c r="Q1162" s="2"/>
      <c r="R1162" s="2"/>
      <c r="S1162" s="2"/>
      <c r="T1162" s="2"/>
      <c r="U1162" s="2"/>
      <c r="V1162" s="2"/>
      <c r="W1162" s="2"/>
      <c r="X1162" s="2"/>
      <c r="Y1162" s="2"/>
      <c r="Z1162" s="2"/>
      <c r="AA1162" s="2"/>
      <c r="AB1162" s="2"/>
      <c r="AC1162" s="2"/>
      <c r="AD1162" s="2"/>
      <c r="AE1162" s="2"/>
      <c r="AF1162" s="2"/>
      <c r="AG1162" s="2"/>
      <c r="AH1162" s="2"/>
      <c r="AI1162" s="2"/>
      <c r="AJ1162" s="2"/>
      <c r="AK1162" s="2"/>
      <c r="AL1162" s="2"/>
      <c r="AM1162" s="2"/>
      <c r="AN1162" s="2"/>
      <c r="AO1162" s="2"/>
      <c r="AP1162" s="2"/>
      <c r="AQ1162" s="2"/>
      <c r="AR1162" s="2"/>
      <c r="AS1162" s="2"/>
      <c r="AT1162" s="2"/>
      <c r="AU1162" s="2"/>
      <c r="AV1162" s="2"/>
      <c r="AW1162" s="2"/>
      <c r="AX1162" s="2"/>
      <c r="AY1162" s="2"/>
      <c r="AZ1162" s="2"/>
      <c r="BA1162" s="2"/>
      <c r="BB1162" s="2"/>
      <c r="BC1162" s="2"/>
      <c r="BD1162" s="2"/>
      <c r="BE1162" s="2"/>
      <c r="BF1162" s="2"/>
      <c r="BG1162" s="2"/>
      <c r="BH1162" s="2"/>
      <c r="BI1162" s="2"/>
      <c r="BJ1162" s="2"/>
      <c r="BK1162" s="2"/>
      <c r="BL1162" s="2"/>
      <c r="BM1162" s="2"/>
      <c r="BN1162" s="2"/>
      <c r="BO1162" s="2"/>
      <c r="BP1162" s="2"/>
      <c r="BQ1162" s="2"/>
      <c r="BR1162" s="2"/>
      <c r="BS1162" s="2"/>
      <c r="BT1162" s="2"/>
      <c r="BU1162" s="2"/>
      <c r="BV1162" s="2"/>
      <c r="BW1162" s="2"/>
      <c r="BX1162" s="2"/>
      <c r="BY1162" s="2"/>
      <c r="BZ1162" s="2"/>
      <c r="CA1162" s="2"/>
      <c r="CB1162" s="2"/>
      <c r="CC1162" s="2"/>
      <c r="CD1162" s="2"/>
      <c r="CE1162" s="2"/>
      <c r="CF1162" s="2"/>
      <c r="CG1162" s="2"/>
      <c r="CH1162" s="2"/>
      <c r="CI1162" s="2"/>
      <c r="CJ1162" s="2"/>
      <c r="CK1162" s="2"/>
      <c r="CL1162" s="2"/>
      <c r="CM1162" s="2"/>
      <c r="CN1162" s="2"/>
      <c r="CO1162" s="2"/>
      <c r="CP1162" s="2"/>
      <c r="CQ1162" s="2"/>
      <c r="CR1162" s="2"/>
      <c r="CS1162" s="2"/>
      <c r="CT1162" s="2"/>
      <c r="CU1162" s="2"/>
      <c r="CV1162" s="2"/>
      <c r="CW1162" s="2"/>
      <c r="CX1162" s="2"/>
      <c r="CY1162" s="2"/>
      <c r="CZ1162" s="2"/>
      <c r="DA1162" s="2"/>
      <c r="DB1162" s="2"/>
      <c r="DC1162" s="2"/>
      <c r="DD1162" s="2"/>
      <c r="DE1162" s="2"/>
      <c r="DF1162" s="2"/>
      <c r="DG1162" s="2"/>
      <c r="DH1162" s="2"/>
      <c r="DI1162" s="2"/>
      <c r="DJ1162" s="2"/>
      <c r="DK1162" s="2"/>
      <c r="DL1162" s="2"/>
      <c r="DM1162" s="2"/>
    </row>
    <row r="1163" spans="3:13" ht="30" customHeight="1">
      <c r="C1163" s="72" t="s">
        <v>708</v>
      </c>
      <c r="D1163" s="6" t="s">
        <v>332</v>
      </c>
      <c r="E1163" s="7" t="s">
        <v>333</v>
      </c>
      <c r="F1163" s="7" t="s">
        <v>334</v>
      </c>
      <c r="G1163" s="106" t="s">
        <v>335</v>
      </c>
      <c r="H1163" s="7" t="s">
        <v>336</v>
      </c>
      <c r="I1163" s="7" t="s">
        <v>337</v>
      </c>
      <c r="J1163" s="7" t="s">
        <v>338</v>
      </c>
      <c r="K1163" s="7" t="s">
        <v>339</v>
      </c>
      <c r="L1163" s="14" t="s">
        <v>340</v>
      </c>
      <c r="M1163" s="7" t="s">
        <v>341</v>
      </c>
    </row>
    <row r="1164" spans="3:13" ht="65.25" customHeight="1">
      <c r="C1164" s="9" t="s">
        <v>343</v>
      </c>
      <c r="D1164" s="8" t="s">
        <v>344</v>
      </c>
      <c r="E1164" s="9" t="s">
        <v>345</v>
      </c>
      <c r="F1164" s="9" t="s">
        <v>346</v>
      </c>
      <c r="G1164" s="179" t="s">
        <v>342</v>
      </c>
      <c r="H1164" s="10" t="s">
        <v>348</v>
      </c>
      <c r="I1164" s="10" t="s">
        <v>349</v>
      </c>
      <c r="J1164" s="10" t="s">
        <v>350</v>
      </c>
      <c r="K1164" s="10" t="s">
        <v>351</v>
      </c>
      <c r="L1164" s="11" t="s">
        <v>352</v>
      </c>
      <c r="M1164" s="12" t="s">
        <v>353</v>
      </c>
    </row>
    <row r="1165" spans="2:13" ht="102">
      <c r="B1165" s="33" t="s">
        <v>355</v>
      </c>
      <c r="C1165" s="71" t="s">
        <v>499</v>
      </c>
      <c r="D1165" s="15"/>
      <c r="E1165" s="15"/>
      <c r="F1165" s="106" t="s">
        <v>366</v>
      </c>
      <c r="G1165" s="109">
        <v>5750</v>
      </c>
      <c r="H1165" s="55"/>
      <c r="I1165" s="110">
        <f>ROUND(G1165*H1165,2)</f>
        <v>0</v>
      </c>
      <c r="J1165" s="106"/>
      <c r="K1165" s="103">
        <f>ROUND(I1165*J1165,2)</f>
        <v>0</v>
      </c>
      <c r="L1165" s="105">
        <f>ROUND(M1165/G1165,2)</f>
        <v>0</v>
      </c>
      <c r="M1165" s="103">
        <f>ROUND(SUM(I1165,K1165),2)</f>
        <v>0</v>
      </c>
    </row>
    <row r="1166" spans="3:13" ht="44.25" customHeight="1">
      <c r="C1166" s="206" t="s">
        <v>992</v>
      </c>
      <c r="D1166" s="207"/>
      <c r="E1166" s="207"/>
      <c r="F1166" s="106"/>
      <c r="G1166" s="118"/>
      <c r="H1166" s="118"/>
      <c r="I1166" s="103"/>
      <c r="J1166" s="106"/>
      <c r="K1166" s="103"/>
      <c r="L1166" s="105"/>
      <c r="M1166" s="103"/>
    </row>
    <row r="1167" spans="3:13" ht="25.5" customHeight="1">
      <c r="C1167" s="73"/>
      <c r="D1167" s="13"/>
      <c r="E1167" s="13"/>
      <c r="F1167" s="107"/>
      <c r="G1167" s="107"/>
      <c r="H1167" s="103" t="s">
        <v>836</v>
      </c>
      <c r="I1167" s="103">
        <f>SUM(I1165:I1166)</f>
        <v>0</v>
      </c>
      <c r="J1167" s="103"/>
      <c r="K1167" s="103"/>
      <c r="L1167" s="105"/>
      <c r="M1167" s="103"/>
    </row>
    <row r="1168" spans="3:13" ht="25.5" customHeight="1">
      <c r="C1168" s="73"/>
      <c r="D1168" s="13"/>
      <c r="E1168" s="13"/>
      <c r="F1168" s="107"/>
      <c r="G1168" s="107"/>
      <c r="H1168" s="108"/>
      <c r="I1168" s="103"/>
      <c r="J1168" s="103" t="s">
        <v>837</v>
      </c>
      <c r="K1168" s="103">
        <f>SUM(K1165:K1167)</f>
        <v>0</v>
      </c>
      <c r="L1168" s="105"/>
      <c r="M1168" s="103"/>
    </row>
    <row r="1169" spans="3:13" ht="30" customHeight="1">
      <c r="C1169" s="73"/>
      <c r="D1169" s="13"/>
      <c r="E1169" s="13"/>
      <c r="F1169" s="107"/>
      <c r="G1169" s="107"/>
      <c r="H1169" s="108"/>
      <c r="I1169" s="103"/>
      <c r="J1169" s="103"/>
      <c r="K1169" s="103"/>
      <c r="L1169" s="105" t="s">
        <v>838</v>
      </c>
      <c r="M1169" s="103">
        <f>SUM(M1165:M1168)</f>
        <v>0</v>
      </c>
    </row>
    <row r="1170" spans="1:117" s="38" customFormat="1" ht="30" customHeight="1">
      <c r="A1170" s="2"/>
      <c r="B1170" s="41"/>
      <c r="C1170" s="79"/>
      <c r="D1170" s="39"/>
      <c r="E1170" s="39"/>
      <c r="F1170" s="131"/>
      <c r="G1170" s="131"/>
      <c r="H1170" s="242"/>
      <c r="I1170" s="114"/>
      <c r="J1170" s="114"/>
      <c r="K1170" s="114"/>
      <c r="L1170" s="115"/>
      <c r="M1170" s="114"/>
      <c r="N1170" s="4"/>
      <c r="O1170" s="2"/>
      <c r="P1170" s="2"/>
      <c r="Q1170" s="2"/>
      <c r="R1170" s="2"/>
      <c r="S1170" s="2"/>
      <c r="T1170" s="2"/>
      <c r="U1170" s="2"/>
      <c r="V1170" s="2"/>
      <c r="W1170" s="2"/>
      <c r="X1170" s="2"/>
      <c r="Y1170" s="2"/>
      <c r="Z1170" s="2"/>
      <c r="AA1170" s="2"/>
      <c r="AB1170" s="2"/>
      <c r="AC1170" s="2"/>
      <c r="AD1170" s="2"/>
      <c r="AE1170" s="2"/>
      <c r="AF1170" s="2"/>
      <c r="AG1170" s="2"/>
      <c r="AH1170" s="2"/>
      <c r="AI1170" s="2"/>
      <c r="AJ1170" s="2"/>
      <c r="AK1170" s="2"/>
      <c r="AL1170" s="2"/>
      <c r="AM1170" s="2"/>
      <c r="AN1170" s="2"/>
      <c r="AO1170" s="2"/>
      <c r="AP1170" s="2"/>
      <c r="AQ1170" s="2"/>
      <c r="AR1170" s="2"/>
      <c r="AS1170" s="2"/>
      <c r="AT1170" s="2"/>
      <c r="AU1170" s="2"/>
      <c r="AV1170" s="2"/>
      <c r="AW1170" s="2"/>
      <c r="AX1170" s="2"/>
      <c r="AY1170" s="2"/>
      <c r="AZ1170" s="2"/>
      <c r="BA1170" s="2"/>
      <c r="BB1170" s="2"/>
      <c r="BC1170" s="2"/>
      <c r="BD1170" s="2"/>
      <c r="BE1170" s="2"/>
      <c r="BF1170" s="2"/>
      <c r="BG1170" s="2"/>
      <c r="BH1170" s="2"/>
      <c r="BI1170" s="2"/>
      <c r="BJ1170" s="2"/>
      <c r="BK1170" s="2"/>
      <c r="BL1170" s="2"/>
      <c r="BM1170" s="2"/>
      <c r="BN1170" s="2"/>
      <c r="BO1170" s="2"/>
      <c r="BP1170" s="2"/>
      <c r="BQ1170" s="2"/>
      <c r="BR1170" s="2"/>
      <c r="BS1170" s="2"/>
      <c r="BT1170" s="2"/>
      <c r="BU1170" s="2"/>
      <c r="BV1170" s="2"/>
      <c r="BW1170" s="2"/>
      <c r="BX1170" s="2"/>
      <c r="BY1170" s="2"/>
      <c r="BZ1170" s="2"/>
      <c r="CA1170" s="2"/>
      <c r="CB1170" s="2"/>
      <c r="CC1170" s="2"/>
      <c r="CD1170" s="2"/>
      <c r="CE1170" s="2"/>
      <c r="CF1170" s="2"/>
      <c r="CG1170" s="2"/>
      <c r="CH1170" s="2"/>
      <c r="CI1170" s="2"/>
      <c r="CJ1170" s="2"/>
      <c r="CK1170" s="2"/>
      <c r="CL1170" s="2"/>
      <c r="CM1170" s="2"/>
      <c r="CN1170" s="2"/>
      <c r="CO1170" s="2"/>
      <c r="CP1170" s="2"/>
      <c r="CQ1170" s="2"/>
      <c r="CR1170" s="2"/>
      <c r="CS1170" s="2"/>
      <c r="CT1170" s="2"/>
      <c r="CU1170" s="2"/>
      <c r="CV1170" s="2"/>
      <c r="CW1170" s="2"/>
      <c r="CX1170" s="2"/>
      <c r="CY1170" s="2"/>
      <c r="CZ1170" s="2"/>
      <c r="DA1170" s="2"/>
      <c r="DB1170" s="2"/>
      <c r="DC1170" s="2"/>
      <c r="DD1170" s="2"/>
      <c r="DE1170" s="2"/>
      <c r="DF1170" s="2"/>
      <c r="DG1170" s="2"/>
      <c r="DH1170" s="2"/>
      <c r="DI1170" s="2"/>
      <c r="DJ1170" s="2"/>
      <c r="DK1170" s="2"/>
      <c r="DL1170" s="2"/>
      <c r="DM1170" s="2"/>
    </row>
    <row r="1171" spans="3:13" ht="30" customHeight="1">
      <c r="C1171" s="72" t="s">
        <v>993</v>
      </c>
      <c r="D1171" s="6" t="s">
        <v>332</v>
      </c>
      <c r="E1171" s="7" t="s">
        <v>333</v>
      </c>
      <c r="F1171" s="7" t="s">
        <v>334</v>
      </c>
      <c r="G1171" s="106" t="s">
        <v>335</v>
      </c>
      <c r="H1171" s="7" t="s">
        <v>336</v>
      </c>
      <c r="I1171" s="7" t="s">
        <v>337</v>
      </c>
      <c r="J1171" s="7" t="s">
        <v>338</v>
      </c>
      <c r="K1171" s="7" t="s">
        <v>339</v>
      </c>
      <c r="L1171" s="14" t="s">
        <v>340</v>
      </c>
      <c r="M1171" s="7" t="s">
        <v>341</v>
      </c>
    </row>
    <row r="1172" spans="3:13" ht="65.25" customHeight="1">
      <c r="C1172" s="9" t="s">
        <v>343</v>
      </c>
      <c r="D1172" s="8" t="s">
        <v>344</v>
      </c>
      <c r="E1172" s="9" t="s">
        <v>345</v>
      </c>
      <c r="F1172" s="9" t="s">
        <v>346</v>
      </c>
      <c r="G1172" s="179" t="s">
        <v>342</v>
      </c>
      <c r="H1172" s="10" t="s">
        <v>348</v>
      </c>
      <c r="I1172" s="10" t="s">
        <v>349</v>
      </c>
      <c r="J1172" s="10" t="s">
        <v>350</v>
      </c>
      <c r="K1172" s="10" t="s">
        <v>351</v>
      </c>
      <c r="L1172" s="11" t="s">
        <v>352</v>
      </c>
      <c r="M1172" s="12" t="s">
        <v>353</v>
      </c>
    </row>
    <row r="1173" spans="2:13" ht="99" customHeight="1">
      <c r="B1173" s="33" t="s">
        <v>355</v>
      </c>
      <c r="C1173" s="71" t="s">
        <v>147</v>
      </c>
      <c r="D1173" s="15"/>
      <c r="E1173" s="15"/>
      <c r="F1173" s="106" t="s">
        <v>366</v>
      </c>
      <c r="G1173" s="109">
        <v>100</v>
      </c>
      <c r="H1173" s="55"/>
      <c r="I1173" s="110">
        <f>ROUND(G1173*H1173,2)</f>
        <v>0</v>
      </c>
      <c r="J1173" s="106"/>
      <c r="K1173" s="103">
        <f>ROUND(I1173*J1173,2)</f>
        <v>0</v>
      </c>
      <c r="L1173" s="105">
        <f>ROUND(M1173/G1173,2)</f>
        <v>0</v>
      </c>
      <c r="M1173" s="103">
        <f>ROUND(SUM(I1173,K1173),2)</f>
        <v>0</v>
      </c>
    </row>
    <row r="1174" spans="3:13" ht="25.5" customHeight="1">
      <c r="C1174" s="73"/>
      <c r="D1174" s="13"/>
      <c r="E1174" s="13"/>
      <c r="F1174" s="107"/>
      <c r="G1174" s="111"/>
      <c r="H1174" s="56" t="s">
        <v>836</v>
      </c>
      <c r="I1174" s="103">
        <f>SUM(I1173)</f>
        <v>0</v>
      </c>
      <c r="J1174" s="103"/>
      <c r="K1174" s="103"/>
      <c r="L1174" s="105"/>
      <c r="M1174" s="103"/>
    </row>
    <row r="1175" spans="3:13" ht="25.5" customHeight="1">
      <c r="C1175" s="73"/>
      <c r="D1175" s="13"/>
      <c r="E1175" s="13"/>
      <c r="F1175" s="107"/>
      <c r="G1175" s="107"/>
      <c r="H1175" s="108"/>
      <c r="I1175" s="103"/>
      <c r="J1175" s="103" t="s">
        <v>837</v>
      </c>
      <c r="K1175" s="103">
        <f>SUM(K1173:K1174)</f>
        <v>0</v>
      </c>
      <c r="L1175" s="105"/>
      <c r="M1175" s="103"/>
    </row>
    <row r="1176" spans="3:13" ht="30" customHeight="1">
      <c r="C1176" s="73"/>
      <c r="D1176" s="13"/>
      <c r="E1176" s="13"/>
      <c r="F1176" s="107"/>
      <c r="G1176" s="107"/>
      <c r="H1176" s="108"/>
      <c r="I1176" s="103"/>
      <c r="J1176" s="103"/>
      <c r="K1176" s="103"/>
      <c r="L1176" s="105" t="s">
        <v>838</v>
      </c>
      <c r="M1176" s="103">
        <f>SUM(M1173:M1175)</f>
        <v>0</v>
      </c>
    </row>
    <row r="1177" spans="1:117" s="38" customFormat="1" ht="30" customHeight="1">
      <c r="A1177" s="2"/>
      <c r="B1177" s="41"/>
      <c r="C1177" s="79"/>
      <c r="D1177" s="39"/>
      <c r="E1177" s="39"/>
      <c r="F1177" s="131"/>
      <c r="G1177" s="131"/>
      <c r="H1177" s="242"/>
      <c r="I1177" s="114"/>
      <c r="J1177" s="114"/>
      <c r="K1177" s="114"/>
      <c r="L1177" s="115"/>
      <c r="M1177" s="114"/>
      <c r="N1177" s="4"/>
      <c r="O1177" s="2"/>
      <c r="P1177" s="2"/>
      <c r="Q1177" s="2"/>
      <c r="R1177" s="2"/>
      <c r="S1177" s="2"/>
      <c r="T1177" s="2"/>
      <c r="U1177" s="2"/>
      <c r="V1177" s="2"/>
      <c r="W1177" s="2"/>
      <c r="X1177" s="2"/>
      <c r="Y1177" s="2"/>
      <c r="Z1177" s="2"/>
      <c r="AA1177" s="2"/>
      <c r="AB1177" s="2"/>
      <c r="AC1177" s="2"/>
      <c r="AD1177" s="2"/>
      <c r="AE1177" s="2"/>
      <c r="AF1177" s="2"/>
      <c r="AG1177" s="2"/>
      <c r="AH1177" s="2"/>
      <c r="AI1177" s="2"/>
      <c r="AJ1177" s="2"/>
      <c r="AK1177" s="2"/>
      <c r="AL1177" s="2"/>
      <c r="AM1177" s="2"/>
      <c r="AN1177" s="2"/>
      <c r="AO1177" s="2"/>
      <c r="AP1177" s="2"/>
      <c r="AQ1177" s="2"/>
      <c r="AR1177" s="2"/>
      <c r="AS1177" s="2"/>
      <c r="AT1177" s="2"/>
      <c r="AU1177" s="2"/>
      <c r="AV1177" s="2"/>
      <c r="AW1177" s="2"/>
      <c r="AX1177" s="2"/>
      <c r="AY1177" s="2"/>
      <c r="AZ1177" s="2"/>
      <c r="BA1177" s="2"/>
      <c r="BB1177" s="2"/>
      <c r="BC1177" s="2"/>
      <c r="BD1177" s="2"/>
      <c r="BE1177" s="2"/>
      <c r="BF1177" s="2"/>
      <c r="BG1177" s="2"/>
      <c r="BH1177" s="2"/>
      <c r="BI1177" s="2"/>
      <c r="BJ1177" s="2"/>
      <c r="BK1177" s="2"/>
      <c r="BL1177" s="2"/>
      <c r="BM1177" s="2"/>
      <c r="BN1177" s="2"/>
      <c r="BO1177" s="2"/>
      <c r="BP1177" s="2"/>
      <c r="BQ1177" s="2"/>
      <c r="BR1177" s="2"/>
      <c r="BS1177" s="2"/>
      <c r="BT1177" s="2"/>
      <c r="BU1177" s="2"/>
      <c r="BV1177" s="2"/>
      <c r="BW1177" s="2"/>
      <c r="BX1177" s="2"/>
      <c r="BY1177" s="2"/>
      <c r="BZ1177" s="2"/>
      <c r="CA1177" s="2"/>
      <c r="CB1177" s="2"/>
      <c r="CC1177" s="2"/>
      <c r="CD1177" s="2"/>
      <c r="CE1177" s="2"/>
      <c r="CF1177" s="2"/>
      <c r="CG1177" s="2"/>
      <c r="CH1177" s="2"/>
      <c r="CI1177" s="2"/>
      <c r="CJ1177" s="2"/>
      <c r="CK1177" s="2"/>
      <c r="CL1177" s="2"/>
      <c r="CM1177" s="2"/>
      <c r="CN1177" s="2"/>
      <c r="CO1177" s="2"/>
      <c r="CP1177" s="2"/>
      <c r="CQ1177" s="2"/>
      <c r="CR1177" s="2"/>
      <c r="CS1177" s="2"/>
      <c r="CT1177" s="2"/>
      <c r="CU1177" s="2"/>
      <c r="CV1177" s="2"/>
      <c r="CW1177" s="2"/>
      <c r="CX1177" s="2"/>
      <c r="CY1177" s="2"/>
      <c r="CZ1177" s="2"/>
      <c r="DA1177" s="2"/>
      <c r="DB1177" s="2"/>
      <c r="DC1177" s="2"/>
      <c r="DD1177" s="2"/>
      <c r="DE1177" s="2"/>
      <c r="DF1177" s="2"/>
      <c r="DG1177" s="2"/>
      <c r="DH1177" s="2"/>
      <c r="DI1177" s="2"/>
      <c r="DJ1177" s="2"/>
      <c r="DK1177" s="2"/>
      <c r="DL1177" s="2"/>
      <c r="DM1177" s="2"/>
    </row>
    <row r="1178" spans="3:13" ht="30" customHeight="1">
      <c r="C1178" s="72" t="s">
        <v>994</v>
      </c>
      <c r="D1178" s="6" t="s">
        <v>332</v>
      </c>
      <c r="E1178" s="7" t="s">
        <v>333</v>
      </c>
      <c r="F1178" s="7" t="s">
        <v>334</v>
      </c>
      <c r="G1178" s="106" t="s">
        <v>335</v>
      </c>
      <c r="H1178" s="7" t="s">
        <v>336</v>
      </c>
      <c r="I1178" s="7" t="s">
        <v>337</v>
      </c>
      <c r="J1178" s="7" t="s">
        <v>338</v>
      </c>
      <c r="K1178" s="7" t="s">
        <v>339</v>
      </c>
      <c r="L1178" s="14" t="s">
        <v>340</v>
      </c>
      <c r="M1178" s="7" t="s">
        <v>341</v>
      </c>
    </row>
    <row r="1179" spans="3:13" ht="65.25" customHeight="1">
      <c r="C1179" s="9" t="s">
        <v>343</v>
      </c>
      <c r="D1179" s="8" t="s">
        <v>344</v>
      </c>
      <c r="E1179" s="9" t="s">
        <v>345</v>
      </c>
      <c r="F1179" s="9" t="s">
        <v>346</v>
      </c>
      <c r="G1179" s="179" t="s">
        <v>342</v>
      </c>
      <c r="H1179" s="10" t="s">
        <v>348</v>
      </c>
      <c r="I1179" s="10" t="s">
        <v>349</v>
      </c>
      <c r="J1179" s="10" t="s">
        <v>350</v>
      </c>
      <c r="K1179" s="10" t="s">
        <v>351</v>
      </c>
      <c r="L1179" s="11" t="s">
        <v>352</v>
      </c>
      <c r="M1179" s="12" t="s">
        <v>353</v>
      </c>
    </row>
    <row r="1180" spans="2:13" ht="201.75" customHeight="1">
      <c r="B1180" s="33" t="s">
        <v>355</v>
      </c>
      <c r="C1180" s="71" t="s">
        <v>933</v>
      </c>
      <c r="D1180" s="15"/>
      <c r="E1180" s="15"/>
      <c r="F1180" s="106" t="s">
        <v>366</v>
      </c>
      <c r="G1180" s="109">
        <v>280</v>
      </c>
      <c r="H1180" s="55"/>
      <c r="I1180" s="110">
        <f>ROUND(G1180*H1180,2)</f>
        <v>0</v>
      </c>
      <c r="J1180" s="106"/>
      <c r="K1180" s="103">
        <f>ROUND(I1180*J1180,2)</f>
        <v>0</v>
      </c>
      <c r="L1180" s="105">
        <f>ROUND(M1180/G1180,2)</f>
        <v>0</v>
      </c>
      <c r="M1180" s="103">
        <f>ROUND(SUM(I1180,K1180),2)</f>
        <v>0</v>
      </c>
    </row>
    <row r="1181" spans="2:13" ht="225.75" customHeight="1">
      <c r="B1181" s="33" t="s">
        <v>356</v>
      </c>
      <c r="C1181" s="71" t="s">
        <v>501</v>
      </c>
      <c r="D1181" s="15"/>
      <c r="E1181" s="15"/>
      <c r="F1181" s="106" t="s">
        <v>366</v>
      </c>
      <c r="G1181" s="109">
        <v>360</v>
      </c>
      <c r="H1181" s="55"/>
      <c r="I1181" s="110">
        <f>ROUND(G1181*H1181,2)</f>
        <v>0</v>
      </c>
      <c r="J1181" s="106"/>
      <c r="K1181" s="103">
        <f>ROUND(I1181*J1181,2)</f>
        <v>0</v>
      </c>
      <c r="L1181" s="105">
        <f>ROUND(M1181/G1181,2)</f>
        <v>0</v>
      </c>
      <c r="M1181" s="103">
        <f>ROUND(SUM(I1181,K1181),2)</f>
        <v>0</v>
      </c>
    </row>
    <row r="1182" spans="3:13" ht="25.5" customHeight="1">
      <c r="C1182" s="73"/>
      <c r="D1182" s="13"/>
      <c r="E1182" s="13"/>
      <c r="F1182" s="107"/>
      <c r="G1182" s="111"/>
      <c r="H1182" s="56" t="s">
        <v>836</v>
      </c>
      <c r="I1182" s="103">
        <f>SUM(I1180:I1181)</f>
        <v>0</v>
      </c>
      <c r="J1182" s="103"/>
      <c r="K1182" s="103"/>
      <c r="L1182" s="105"/>
      <c r="M1182" s="103"/>
    </row>
    <row r="1183" spans="3:13" ht="25.5" customHeight="1">
      <c r="C1183" s="73"/>
      <c r="D1183" s="13"/>
      <c r="E1183" s="13"/>
      <c r="F1183" s="107"/>
      <c r="G1183" s="107"/>
      <c r="H1183" s="108"/>
      <c r="I1183" s="103"/>
      <c r="J1183" s="103" t="s">
        <v>837</v>
      </c>
      <c r="K1183" s="103">
        <f>SUM(K1180:K1182)</f>
        <v>0</v>
      </c>
      <c r="L1183" s="105"/>
      <c r="M1183" s="103"/>
    </row>
    <row r="1184" spans="3:13" ht="30" customHeight="1">
      <c r="C1184" s="73"/>
      <c r="D1184" s="13"/>
      <c r="E1184" s="13"/>
      <c r="F1184" s="107"/>
      <c r="G1184" s="107"/>
      <c r="H1184" s="108"/>
      <c r="I1184" s="103"/>
      <c r="J1184" s="103"/>
      <c r="K1184" s="103"/>
      <c r="L1184" s="105" t="s">
        <v>838</v>
      </c>
      <c r="M1184" s="103">
        <f>SUM(M1180:M1183)</f>
        <v>0</v>
      </c>
    </row>
    <row r="1185" spans="1:117" s="38" customFormat="1" ht="30" customHeight="1">
      <c r="A1185" s="2"/>
      <c r="B1185" s="41"/>
      <c r="C1185" s="79"/>
      <c r="D1185" s="39"/>
      <c r="E1185" s="39"/>
      <c r="F1185" s="131"/>
      <c r="G1185" s="131"/>
      <c r="H1185" s="242"/>
      <c r="I1185" s="114"/>
      <c r="J1185" s="114"/>
      <c r="K1185" s="114"/>
      <c r="L1185" s="115"/>
      <c r="M1185" s="114"/>
      <c r="N1185" s="4"/>
      <c r="O1185" s="2"/>
      <c r="P1185" s="2"/>
      <c r="Q1185" s="2"/>
      <c r="R1185" s="2"/>
      <c r="S1185" s="2"/>
      <c r="T1185" s="2"/>
      <c r="U1185" s="2"/>
      <c r="V1185" s="2"/>
      <c r="W1185" s="2"/>
      <c r="X1185" s="2"/>
      <c r="Y1185" s="2"/>
      <c r="Z1185" s="2"/>
      <c r="AA1185" s="2"/>
      <c r="AB1185" s="2"/>
      <c r="AC1185" s="2"/>
      <c r="AD1185" s="2"/>
      <c r="AE1185" s="2"/>
      <c r="AF1185" s="2"/>
      <c r="AG1185" s="2"/>
      <c r="AH1185" s="2"/>
      <c r="AI1185" s="2"/>
      <c r="AJ1185" s="2"/>
      <c r="AK1185" s="2"/>
      <c r="AL1185" s="2"/>
      <c r="AM1185" s="2"/>
      <c r="AN1185" s="2"/>
      <c r="AO1185" s="2"/>
      <c r="AP1185" s="2"/>
      <c r="AQ1185" s="2"/>
      <c r="AR1185" s="2"/>
      <c r="AS1185" s="2"/>
      <c r="AT1185" s="2"/>
      <c r="AU1185" s="2"/>
      <c r="AV1185" s="2"/>
      <c r="AW1185" s="2"/>
      <c r="AX1185" s="2"/>
      <c r="AY1185" s="2"/>
      <c r="AZ1185" s="2"/>
      <c r="BA1185" s="2"/>
      <c r="BB1185" s="2"/>
      <c r="BC1185" s="2"/>
      <c r="BD1185" s="2"/>
      <c r="BE1185" s="2"/>
      <c r="BF1185" s="2"/>
      <c r="BG1185" s="2"/>
      <c r="BH1185" s="2"/>
      <c r="BI1185" s="2"/>
      <c r="BJ1185" s="2"/>
      <c r="BK1185" s="2"/>
      <c r="BL1185" s="2"/>
      <c r="BM1185" s="2"/>
      <c r="BN1185" s="2"/>
      <c r="BO1185" s="2"/>
      <c r="BP1185" s="2"/>
      <c r="BQ1185" s="2"/>
      <c r="BR1185" s="2"/>
      <c r="BS1185" s="2"/>
      <c r="BT1185" s="2"/>
      <c r="BU1185" s="2"/>
      <c r="BV1185" s="2"/>
      <c r="BW1185" s="2"/>
      <c r="BX1185" s="2"/>
      <c r="BY1185" s="2"/>
      <c r="BZ1185" s="2"/>
      <c r="CA1185" s="2"/>
      <c r="CB1185" s="2"/>
      <c r="CC1185" s="2"/>
      <c r="CD1185" s="2"/>
      <c r="CE1185" s="2"/>
      <c r="CF1185" s="2"/>
      <c r="CG1185" s="2"/>
      <c r="CH1185" s="2"/>
      <c r="CI1185" s="2"/>
      <c r="CJ1185" s="2"/>
      <c r="CK1185" s="2"/>
      <c r="CL1185" s="2"/>
      <c r="CM1185" s="2"/>
      <c r="CN1185" s="2"/>
      <c r="CO1185" s="2"/>
      <c r="CP1185" s="2"/>
      <c r="CQ1185" s="2"/>
      <c r="CR1185" s="2"/>
      <c r="CS1185" s="2"/>
      <c r="CT1185" s="2"/>
      <c r="CU1185" s="2"/>
      <c r="CV1185" s="2"/>
      <c r="CW1185" s="2"/>
      <c r="CX1185" s="2"/>
      <c r="CY1185" s="2"/>
      <c r="CZ1185" s="2"/>
      <c r="DA1185" s="2"/>
      <c r="DB1185" s="2"/>
      <c r="DC1185" s="2"/>
      <c r="DD1185" s="2"/>
      <c r="DE1185" s="2"/>
      <c r="DF1185" s="2"/>
      <c r="DG1185" s="2"/>
      <c r="DH1185" s="2"/>
      <c r="DI1185" s="2"/>
      <c r="DJ1185" s="2"/>
      <c r="DK1185" s="2"/>
      <c r="DL1185" s="2"/>
      <c r="DM1185" s="2"/>
    </row>
    <row r="1186" spans="3:13" ht="30" customHeight="1">
      <c r="C1186" s="72" t="s">
        <v>448</v>
      </c>
      <c r="D1186" s="6" t="s">
        <v>332</v>
      </c>
      <c r="E1186" s="7" t="s">
        <v>333</v>
      </c>
      <c r="F1186" s="7" t="s">
        <v>334</v>
      </c>
      <c r="G1186" s="106" t="s">
        <v>335</v>
      </c>
      <c r="H1186" s="7" t="s">
        <v>336</v>
      </c>
      <c r="I1186" s="7" t="s">
        <v>337</v>
      </c>
      <c r="J1186" s="7" t="s">
        <v>338</v>
      </c>
      <c r="K1186" s="7" t="s">
        <v>339</v>
      </c>
      <c r="L1186" s="14" t="s">
        <v>340</v>
      </c>
      <c r="M1186" s="7" t="s">
        <v>341</v>
      </c>
    </row>
    <row r="1187" spans="3:13" ht="65.25" customHeight="1">
      <c r="C1187" s="9" t="s">
        <v>343</v>
      </c>
      <c r="D1187" s="8" t="s">
        <v>344</v>
      </c>
      <c r="E1187" s="9" t="s">
        <v>345</v>
      </c>
      <c r="F1187" s="9" t="s">
        <v>346</v>
      </c>
      <c r="G1187" s="179" t="s">
        <v>342</v>
      </c>
      <c r="H1187" s="10" t="s">
        <v>348</v>
      </c>
      <c r="I1187" s="10" t="s">
        <v>349</v>
      </c>
      <c r="J1187" s="10" t="s">
        <v>350</v>
      </c>
      <c r="K1187" s="10" t="s">
        <v>351</v>
      </c>
      <c r="L1187" s="11" t="s">
        <v>352</v>
      </c>
      <c r="M1187" s="12" t="s">
        <v>353</v>
      </c>
    </row>
    <row r="1188" spans="2:13" ht="75.75" customHeight="1">
      <c r="B1188" s="33" t="s">
        <v>355</v>
      </c>
      <c r="C1188" s="78" t="s">
        <v>317</v>
      </c>
      <c r="D1188" s="78"/>
      <c r="E1188" s="15"/>
      <c r="F1188" s="116" t="s">
        <v>366</v>
      </c>
      <c r="G1188" s="109">
        <v>7320</v>
      </c>
      <c r="H1188" s="55"/>
      <c r="I1188" s="110">
        <f>ROUND(G1188*H1188,2)</f>
        <v>0</v>
      </c>
      <c r="J1188" s="106"/>
      <c r="K1188" s="103">
        <f>ROUND(I1188*J1188,2)</f>
        <v>0</v>
      </c>
      <c r="L1188" s="105">
        <f>ROUND(M1188/G1188,2)</f>
        <v>0</v>
      </c>
      <c r="M1188" s="103">
        <f>ROUND(SUM(I1188,K1188),2)</f>
        <v>0</v>
      </c>
    </row>
    <row r="1189" spans="3:13" ht="25.5" customHeight="1">
      <c r="C1189" s="73"/>
      <c r="D1189" s="13"/>
      <c r="E1189" s="13"/>
      <c r="F1189" s="107"/>
      <c r="G1189" s="111"/>
      <c r="H1189" s="56" t="s">
        <v>836</v>
      </c>
      <c r="I1189" s="103">
        <f>SUM(I1188)</f>
        <v>0</v>
      </c>
      <c r="J1189" s="103"/>
      <c r="K1189" s="103"/>
      <c r="L1189" s="105"/>
      <c r="M1189" s="103"/>
    </row>
    <row r="1190" spans="3:13" ht="25.5" customHeight="1">
      <c r="C1190" s="73"/>
      <c r="D1190" s="13"/>
      <c r="E1190" s="13"/>
      <c r="F1190" s="107"/>
      <c r="G1190" s="107"/>
      <c r="H1190" s="108"/>
      <c r="I1190" s="103"/>
      <c r="J1190" s="103" t="s">
        <v>837</v>
      </c>
      <c r="K1190" s="103">
        <f>SUM(K1188:K1189)</f>
        <v>0</v>
      </c>
      <c r="L1190" s="105"/>
      <c r="M1190" s="103"/>
    </row>
    <row r="1191" spans="3:13" ht="30" customHeight="1">
      <c r="C1191" s="73"/>
      <c r="D1191" s="13"/>
      <c r="E1191" s="13"/>
      <c r="F1191" s="107"/>
      <c r="G1191" s="107"/>
      <c r="H1191" s="108"/>
      <c r="I1191" s="103"/>
      <c r="J1191" s="103"/>
      <c r="K1191" s="103"/>
      <c r="L1191" s="105" t="s">
        <v>838</v>
      </c>
      <c r="M1191" s="103">
        <f>SUM(M1188:M1190)</f>
        <v>0</v>
      </c>
    </row>
    <row r="1192" spans="1:117" s="38" customFormat="1" ht="30" customHeight="1">
      <c r="A1192" s="2"/>
      <c r="B1192" s="41"/>
      <c r="C1192" s="79"/>
      <c r="D1192" s="39"/>
      <c r="E1192" s="39"/>
      <c r="F1192" s="131"/>
      <c r="G1192" s="131"/>
      <c r="H1192" s="242"/>
      <c r="I1192" s="114"/>
      <c r="J1192" s="114"/>
      <c r="K1192" s="114"/>
      <c r="L1192" s="115"/>
      <c r="M1192" s="114"/>
      <c r="N1192" s="4"/>
      <c r="O1192" s="2"/>
      <c r="P1192" s="2"/>
      <c r="Q1192" s="2"/>
      <c r="R1192" s="2"/>
      <c r="S1192" s="2"/>
      <c r="T1192" s="2"/>
      <c r="U1192" s="2"/>
      <c r="V1192" s="2"/>
      <c r="W1192" s="2"/>
      <c r="X1192" s="2"/>
      <c r="Y1192" s="2"/>
      <c r="Z1192" s="2"/>
      <c r="AA1192" s="2"/>
      <c r="AB1192" s="2"/>
      <c r="AC1192" s="2"/>
      <c r="AD1192" s="2"/>
      <c r="AE1192" s="2"/>
      <c r="AF1192" s="2"/>
      <c r="AG1192" s="2"/>
      <c r="AH1192" s="2"/>
      <c r="AI1192" s="2"/>
      <c r="AJ1192" s="2"/>
      <c r="AK1192" s="2"/>
      <c r="AL1192" s="2"/>
      <c r="AM1192" s="2"/>
      <c r="AN1192" s="2"/>
      <c r="AO1192" s="2"/>
      <c r="AP1192" s="2"/>
      <c r="AQ1192" s="2"/>
      <c r="AR1192" s="2"/>
      <c r="AS1192" s="2"/>
      <c r="AT1192" s="2"/>
      <c r="AU1192" s="2"/>
      <c r="AV1192" s="2"/>
      <c r="AW1192" s="2"/>
      <c r="AX1192" s="2"/>
      <c r="AY1192" s="2"/>
      <c r="AZ1192" s="2"/>
      <c r="BA1192" s="2"/>
      <c r="BB1192" s="2"/>
      <c r="BC1192" s="2"/>
      <c r="BD1192" s="2"/>
      <c r="BE1192" s="2"/>
      <c r="BF1192" s="2"/>
      <c r="BG1192" s="2"/>
      <c r="BH1192" s="2"/>
      <c r="BI1192" s="2"/>
      <c r="BJ1192" s="2"/>
      <c r="BK1192" s="2"/>
      <c r="BL1192" s="2"/>
      <c r="BM1192" s="2"/>
      <c r="BN1192" s="2"/>
      <c r="BO1192" s="2"/>
      <c r="BP1192" s="2"/>
      <c r="BQ1192" s="2"/>
      <c r="BR1192" s="2"/>
      <c r="BS1192" s="2"/>
      <c r="BT1192" s="2"/>
      <c r="BU1192" s="2"/>
      <c r="BV1192" s="2"/>
      <c r="BW1192" s="2"/>
      <c r="BX1192" s="2"/>
      <c r="BY1192" s="2"/>
      <c r="BZ1192" s="2"/>
      <c r="CA1192" s="2"/>
      <c r="CB1192" s="2"/>
      <c r="CC1192" s="2"/>
      <c r="CD1192" s="2"/>
      <c r="CE1192" s="2"/>
      <c r="CF1192" s="2"/>
      <c r="CG1192" s="2"/>
      <c r="CH1192" s="2"/>
      <c r="CI1192" s="2"/>
      <c r="CJ1192" s="2"/>
      <c r="CK1192" s="2"/>
      <c r="CL1192" s="2"/>
      <c r="CM1192" s="2"/>
      <c r="CN1192" s="2"/>
      <c r="CO1192" s="2"/>
      <c r="CP1192" s="2"/>
      <c r="CQ1192" s="2"/>
      <c r="CR1192" s="2"/>
      <c r="CS1192" s="2"/>
      <c r="CT1192" s="2"/>
      <c r="CU1192" s="2"/>
      <c r="CV1192" s="2"/>
      <c r="CW1192" s="2"/>
      <c r="CX1192" s="2"/>
      <c r="CY1192" s="2"/>
      <c r="CZ1192" s="2"/>
      <c r="DA1192" s="2"/>
      <c r="DB1192" s="2"/>
      <c r="DC1192" s="2"/>
      <c r="DD1192" s="2"/>
      <c r="DE1192" s="2"/>
      <c r="DF1192" s="2"/>
      <c r="DG1192" s="2"/>
      <c r="DH1192" s="2"/>
      <c r="DI1192" s="2"/>
      <c r="DJ1192" s="2"/>
      <c r="DK1192" s="2"/>
      <c r="DL1192" s="2"/>
      <c r="DM1192" s="2"/>
    </row>
    <row r="1193" spans="3:13" ht="30" customHeight="1">
      <c r="C1193" s="72" t="s">
        <v>449</v>
      </c>
      <c r="D1193" s="6" t="s">
        <v>332</v>
      </c>
      <c r="E1193" s="7" t="s">
        <v>333</v>
      </c>
      <c r="F1193" s="7" t="s">
        <v>334</v>
      </c>
      <c r="G1193" s="106" t="s">
        <v>335</v>
      </c>
      <c r="H1193" s="7" t="s">
        <v>336</v>
      </c>
      <c r="I1193" s="7" t="s">
        <v>337</v>
      </c>
      <c r="J1193" s="7" t="s">
        <v>338</v>
      </c>
      <c r="K1193" s="7" t="s">
        <v>339</v>
      </c>
      <c r="L1193" s="14" t="s">
        <v>340</v>
      </c>
      <c r="M1193" s="7" t="s">
        <v>341</v>
      </c>
    </row>
    <row r="1194" spans="3:13" ht="65.25" customHeight="1">
      <c r="C1194" s="9" t="s">
        <v>343</v>
      </c>
      <c r="D1194" s="8" t="s">
        <v>344</v>
      </c>
      <c r="E1194" s="9" t="s">
        <v>345</v>
      </c>
      <c r="F1194" s="9" t="s">
        <v>346</v>
      </c>
      <c r="G1194" s="179" t="s">
        <v>342</v>
      </c>
      <c r="H1194" s="10" t="s">
        <v>348</v>
      </c>
      <c r="I1194" s="10" t="s">
        <v>349</v>
      </c>
      <c r="J1194" s="10" t="s">
        <v>350</v>
      </c>
      <c r="K1194" s="10" t="s">
        <v>351</v>
      </c>
      <c r="L1194" s="11" t="s">
        <v>352</v>
      </c>
      <c r="M1194" s="12" t="s">
        <v>353</v>
      </c>
    </row>
    <row r="1195" spans="2:13" ht="157.5" customHeight="1">
      <c r="B1195" s="33" t="s">
        <v>355</v>
      </c>
      <c r="C1195" s="71" t="s">
        <v>106</v>
      </c>
      <c r="D1195" s="298"/>
      <c r="E1195" s="15"/>
      <c r="F1195" s="106" t="s">
        <v>366</v>
      </c>
      <c r="G1195" s="109">
        <v>40</v>
      </c>
      <c r="H1195" s="55"/>
      <c r="I1195" s="110">
        <f>ROUND(G1195*H1195,2)</f>
        <v>0</v>
      </c>
      <c r="J1195" s="106"/>
      <c r="K1195" s="103">
        <f>ROUND(I1195*J1195,2)</f>
        <v>0</v>
      </c>
      <c r="L1195" s="105">
        <f>ROUND(M1195/G1195,2)</f>
        <v>0</v>
      </c>
      <c r="M1195" s="103">
        <f>ROUND(SUM(I1195,K1195),2)</f>
        <v>0</v>
      </c>
    </row>
    <row r="1196" spans="3:13" ht="25.5" customHeight="1">
      <c r="C1196" s="73"/>
      <c r="D1196" s="13"/>
      <c r="E1196" s="13"/>
      <c r="F1196" s="107"/>
      <c r="G1196" s="111"/>
      <c r="H1196" s="56" t="s">
        <v>836</v>
      </c>
      <c r="I1196" s="103">
        <f>SUM(I1195)</f>
        <v>0</v>
      </c>
      <c r="J1196" s="103"/>
      <c r="K1196" s="103"/>
      <c r="L1196" s="105"/>
      <c r="M1196" s="103"/>
    </row>
    <row r="1197" spans="3:13" ht="25.5" customHeight="1">
      <c r="C1197" s="73"/>
      <c r="D1197" s="13"/>
      <c r="E1197" s="13"/>
      <c r="F1197" s="107"/>
      <c r="G1197" s="107"/>
      <c r="H1197" s="108"/>
      <c r="I1197" s="103"/>
      <c r="J1197" s="103" t="s">
        <v>837</v>
      </c>
      <c r="K1197" s="103">
        <f>SUM(K1195:K1196)</f>
        <v>0</v>
      </c>
      <c r="L1197" s="105"/>
      <c r="M1197" s="103"/>
    </row>
    <row r="1198" spans="3:13" ht="30" customHeight="1">
      <c r="C1198" s="73"/>
      <c r="D1198" s="13"/>
      <c r="E1198" s="13"/>
      <c r="F1198" s="107"/>
      <c r="G1198" s="107"/>
      <c r="H1198" s="108"/>
      <c r="I1198" s="103"/>
      <c r="J1198" s="103"/>
      <c r="K1198" s="103"/>
      <c r="L1198" s="105" t="s">
        <v>838</v>
      </c>
      <c r="M1198" s="103">
        <f>SUM(M1195:M1197)</f>
        <v>0</v>
      </c>
    </row>
    <row r="1199" spans="1:117" s="38" customFormat="1" ht="30" customHeight="1">
      <c r="A1199" s="2"/>
      <c r="B1199" s="41"/>
      <c r="C1199" s="79"/>
      <c r="D1199" s="39"/>
      <c r="E1199" s="39"/>
      <c r="F1199" s="131"/>
      <c r="G1199" s="131"/>
      <c r="H1199" s="242"/>
      <c r="I1199" s="114"/>
      <c r="J1199" s="114"/>
      <c r="K1199" s="114"/>
      <c r="L1199" s="115"/>
      <c r="M1199" s="114"/>
      <c r="N1199" s="4"/>
      <c r="O1199" s="2"/>
      <c r="P1199" s="2"/>
      <c r="Q1199" s="2"/>
      <c r="R1199" s="2"/>
      <c r="S1199" s="2"/>
      <c r="T1199" s="2"/>
      <c r="U1199" s="2"/>
      <c r="V1199" s="2"/>
      <c r="W1199" s="2"/>
      <c r="X1199" s="2"/>
      <c r="Y1199" s="2"/>
      <c r="Z1199" s="2"/>
      <c r="AA1199" s="2"/>
      <c r="AB1199" s="2"/>
      <c r="AC1199" s="2"/>
      <c r="AD1199" s="2"/>
      <c r="AE1199" s="2"/>
      <c r="AF1199" s="2"/>
      <c r="AG1199" s="2"/>
      <c r="AH1199" s="2"/>
      <c r="AI1199" s="2"/>
      <c r="AJ1199" s="2"/>
      <c r="AK1199" s="2"/>
      <c r="AL1199" s="2"/>
      <c r="AM1199" s="2"/>
      <c r="AN1199" s="2"/>
      <c r="AO1199" s="2"/>
      <c r="AP1199" s="2"/>
      <c r="AQ1199" s="2"/>
      <c r="AR1199" s="2"/>
      <c r="AS1199" s="2"/>
      <c r="AT1199" s="2"/>
      <c r="AU1199" s="2"/>
      <c r="AV1199" s="2"/>
      <c r="AW1199" s="2"/>
      <c r="AX1199" s="2"/>
      <c r="AY1199" s="2"/>
      <c r="AZ1199" s="2"/>
      <c r="BA1199" s="2"/>
      <c r="BB1199" s="2"/>
      <c r="BC1199" s="2"/>
      <c r="BD1199" s="2"/>
      <c r="BE1199" s="2"/>
      <c r="BF1199" s="2"/>
      <c r="BG1199" s="2"/>
      <c r="BH1199" s="2"/>
      <c r="BI1199" s="2"/>
      <c r="BJ1199" s="2"/>
      <c r="BK1199" s="2"/>
      <c r="BL1199" s="2"/>
      <c r="BM1199" s="2"/>
      <c r="BN1199" s="2"/>
      <c r="BO1199" s="2"/>
      <c r="BP1199" s="2"/>
      <c r="BQ1199" s="2"/>
      <c r="BR1199" s="2"/>
      <c r="BS1199" s="2"/>
      <c r="BT1199" s="2"/>
      <c r="BU1199" s="2"/>
      <c r="BV1199" s="2"/>
      <c r="BW1199" s="2"/>
      <c r="BX1199" s="2"/>
      <c r="BY1199" s="2"/>
      <c r="BZ1199" s="2"/>
      <c r="CA1199" s="2"/>
      <c r="CB1199" s="2"/>
      <c r="CC1199" s="2"/>
      <c r="CD1199" s="2"/>
      <c r="CE1199" s="2"/>
      <c r="CF1199" s="2"/>
      <c r="CG1199" s="2"/>
      <c r="CH1199" s="2"/>
      <c r="CI1199" s="2"/>
      <c r="CJ1199" s="2"/>
      <c r="CK1199" s="2"/>
      <c r="CL1199" s="2"/>
      <c r="CM1199" s="2"/>
      <c r="CN1199" s="2"/>
      <c r="CO1199" s="2"/>
      <c r="CP1199" s="2"/>
      <c r="CQ1199" s="2"/>
      <c r="CR1199" s="2"/>
      <c r="CS1199" s="2"/>
      <c r="CT1199" s="2"/>
      <c r="CU1199" s="2"/>
      <c r="CV1199" s="2"/>
      <c r="CW1199" s="2"/>
      <c r="CX1199" s="2"/>
      <c r="CY1199" s="2"/>
      <c r="CZ1199" s="2"/>
      <c r="DA1199" s="2"/>
      <c r="DB1199" s="2"/>
      <c r="DC1199" s="2"/>
      <c r="DD1199" s="2"/>
      <c r="DE1199" s="2"/>
      <c r="DF1199" s="2"/>
      <c r="DG1199" s="2"/>
      <c r="DH1199" s="2"/>
      <c r="DI1199" s="2"/>
      <c r="DJ1199" s="2"/>
      <c r="DK1199" s="2"/>
      <c r="DL1199" s="2"/>
      <c r="DM1199" s="2"/>
    </row>
    <row r="1200" spans="3:13" ht="30" customHeight="1">
      <c r="C1200" s="72" t="s">
        <v>450</v>
      </c>
      <c r="D1200" s="6" t="s">
        <v>332</v>
      </c>
      <c r="E1200" s="7" t="s">
        <v>333</v>
      </c>
      <c r="F1200" s="7" t="s">
        <v>334</v>
      </c>
      <c r="G1200" s="106" t="s">
        <v>335</v>
      </c>
      <c r="H1200" s="7" t="s">
        <v>336</v>
      </c>
      <c r="I1200" s="7" t="s">
        <v>337</v>
      </c>
      <c r="J1200" s="7" t="s">
        <v>338</v>
      </c>
      <c r="K1200" s="7" t="s">
        <v>339</v>
      </c>
      <c r="L1200" s="14" t="s">
        <v>340</v>
      </c>
      <c r="M1200" s="7" t="s">
        <v>341</v>
      </c>
    </row>
    <row r="1201" spans="3:13" ht="65.25" customHeight="1">
      <c r="C1201" s="9" t="s">
        <v>343</v>
      </c>
      <c r="D1201" s="8" t="s">
        <v>344</v>
      </c>
      <c r="E1201" s="9" t="s">
        <v>345</v>
      </c>
      <c r="F1201" s="9" t="s">
        <v>346</v>
      </c>
      <c r="G1201" s="179" t="s">
        <v>342</v>
      </c>
      <c r="H1201" s="10" t="s">
        <v>348</v>
      </c>
      <c r="I1201" s="10" t="s">
        <v>349</v>
      </c>
      <c r="J1201" s="10" t="s">
        <v>350</v>
      </c>
      <c r="K1201" s="10" t="s">
        <v>351</v>
      </c>
      <c r="L1201" s="11" t="s">
        <v>352</v>
      </c>
      <c r="M1201" s="12" t="s">
        <v>353</v>
      </c>
    </row>
    <row r="1202" spans="2:13" s="4" customFormat="1" ht="65.25" customHeight="1">
      <c r="B1202" s="33"/>
      <c r="C1202" s="83" t="s">
        <v>618</v>
      </c>
      <c r="D1202" s="57"/>
      <c r="E1202" s="57"/>
      <c r="F1202" s="109" t="s">
        <v>354</v>
      </c>
      <c r="G1202" s="109">
        <v>14</v>
      </c>
      <c r="H1202" s="55"/>
      <c r="I1202" s="55">
        <f>ROUND(G1202*H1202,2)</f>
        <v>0</v>
      </c>
      <c r="J1202" s="109"/>
      <c r="K1202" s="55">
        <f>ROUND(I1202*J1202,2)</f>
        <v>0</v>
      </c>
      <c r="L1202" s="55">
        <f>ROUND(M1202/G1202,2)</f>
        <v>0</v>
      </c>
      <c r="M1202" s="55">
        <f>ROUND(SUM(I1202,K1202),2)</f>
        <v>0</v>
      </c>
    </row>
    <row r="1203" spans="3:13" ht="25.5" customHeight="1">
      <c r="C1203" s="73"/>
      <c r="D1203" s="13"/>
      <c r="E1203" s="13"/>
      <c r="F1203" s="107"/>
      <c r="G1203" s="107"/>
      <c r="H1203" s="103" t="s">
        <v>836</v>
      </c>
      <c r="I1203" s="103">
        <f>SUM(I1202)</f>
        <v>0</v>
      </c>
      <c r="J1203" s="103"/>
      <c r="K1203" s="103"/>
      <c r="L1203" s="105"/>
      <c r="M1203" s="103"/>
    </row>
    <row r="1204" spans="3:13" ht="25.5" customHeight="1">
      <c r="C1204" s="73"/>
      <c r="D1204" s="13"/>
      <c r="E1204" s="13"/>
      <c r="F1204" s="107"/>
      <c r="G1204" s="107"/>
      <c r="H1204" s="108"/>
      <c r="I1204" s="103"/>
      <c r="J1204" s="103" t="s">
        <v>837</v>
      </c>
      <c r="K1204" s="103">
        <f>SUM(K1203:K1203)</f>
        <v>0</v>
      </c>
      <c r="L1204" s="105"/>
      <c r="M1204" s="103"/>
    </row>
    <row r="1205" spans="3:13" ht="30" customHeight="1">
      <c r="C1205" s="73"/>
      <c r="D1205" s="13"/>
      <c r="E1205" s="13"/>
      <c r="F1205" s="107"/>
      <c r="G1205" s="107"/>
      <c r="H1205" s="108"/>
      <c r="I1205" s="103"/>
      <c r="J1205" s="103"/>
      <c r="K1205" s="103"/>
      <c r="L1205" s="105" t="s">
        <v>838</v>
      </c>
      <c r="M1205" s="103">
        <f>SUM(M1202:M1204)</f>
        <v>0</v>
      </c>
    </row>
    <row r="1206" spans="1:117" s="38" customFormat="1" ht="30" customHeight="1">
      <c r="A1206" s="2"/>
      <c r="B1206" s="41"/>
      <c r="C1206" s="79"/>
      <c r="D1206" s="39"/>
      <c r="E1206" s="39"/>
      <c r="F1206" s="131"/>
      <c r="G1206" s="131"/>
      <c r="H1206" s="242"/>
      <c r="I1206" s="114"/>
      <c r="J1206" s="114"/>
      <c r="K1206" s="114"/>
      <c r="L1206" s="115"/>
      <c r="M1206" s="114"/>
      <c r="N1206" s="4"/>
      <c r="O1206" s="2"/>
      <c r="P1206" s="2"/>
      <c r="Q1206" s="2"/>
      <c r="R1206" s="2"/>
      <c r="S1206" s="2"/>
      <c r="T1206" s="2"/>
      <c r="U1206" s="2"/>
      <c r="V1206" s="2"/>
      <c r="W1206" s="2"/>
      <c r="X1206" s="2"/>
      <c r="Y1206" s="2"/>
      <c r="Z1206" s="2"/>
      <c r="AA1206" s="2"/>
      <c r="AB1206" s="2"/>
      <c r="AC1206" s="2"/>
      <c r="AD1206" s="2"/>
      <c r="AE1206" s="2"/>
      <c r="AF1206" s="2"/>
      <c r="AG1206" s="2"/>
      <c r="AH1206" s="2"/>
      <c r="AI1206" s="2"/>
      <c r="AJ1206" s="2"/>
      <c r="AK1206" s="2"/>
      <c r="AL1206" s="2"/>
      <c r="AM1206" s="2"/>
      <c r="AN1206" s="2"/>
      <c r="AO1206" s="2"/>
      <c r="AP1206" s="2"/>
      <c r="AQ1206" s="2"/>
      <c r="AR1206" s="2"/>
      <c r="AS1206" s="2"/>
      <c r="AT1206" s="2"/>
      <c r="AU1206" s="2"/>
      <c r="AV1206" s="2"/>
      <c r="AW1206" s="2"/>
      <c r="AX1206" s="2"/>
      <c r="AY1206" s="2"/>
      <c r="AZ1206" s="2"/>
      <c r="BA1206" s="2"/>
      <c r="BB1206" s="2"/>
      <c r="BC1206" s="2"/>
      <c r="BD1206" s="2"/>
      <c r="BE1206" s="2"/>
      <c r="BF1206" s="2"/>
      <c r="BG1206" s="2"/>
      <c r="BH1206" s="2"/>
      <c r="BI1206" s="2"/>
      <c r="BJ1206" s="2"/>
      <c r="BK1206" s="2"/>
      <c r="BL1206" s="2"/>
      <c r="BM1206" s="2"/>
      <c r="BN1206" s="2"/>
      <c r="BO1206" s="2"/>
      <c r="BP1206" s="2"/>
      <c r="BQ1206" s="2"/>
      <c r="BR1206" s="2"/>
      <c r="BS1206" s="2"/>
      <c r="BT1206" s="2"/>
      <c r="BU1206" s="2"/>
      <c r="BV1206" s="2"/>
      <c r="BW1206" s="2"/>
      <c r="BX1206" s="2"/>
      <c r="BY1206" s="2"/>
      <c r="BZ1206" s="2"/>
      <c r="CA1206" s="2"/>
      <c r="CB1206" s="2"/>
      <c r="CC1206" s="2"/>
      <c r="CD1206" s="2"/>
      <c r="CE1206" s="2"/>
      <c r="CF1206" s="2"/>
      <c r="CG1206" s="2"/>
      <c r="CH1206" s="2"/>
      <c r="CI1206" s="2"/>
      <c r="CJ1206" s="2"/>
      <c r="CK1206" s="2"/>
      <c r="CL1206" s="2"/>
      <c r="CM1206" s="2"/>
      <c r="CN1206" s="2"/>
      <c r="CO1206" s="2"/>
      <c r="CP1206" s="2"/>
      <c r="CQ1206" s="2"/>
      <c r="CR1206" s="2"/>
      <c r="CS1206" s="2"/>
      <c r="CT1206" s="2"/>
      <c r="CU1206" s="2"/>
      <c r="CV1206" s="2"/>
      <c r="CW1206" s="2"/>
      <c r="CX1206" s="2"/>
      <c r="CY1206" s="2"/>
      <c r="CZ1206" s="2"/>
      <c r="DA1206" s="2"/>
      <c r="DB1206" s="2"/>
      <c r="DC1206" s="2"/>
      <c r="DD1206" s="2"/>
      <c r="DE1206" s="2"/>
      <c r="DF1206" s="2"/>
      <c r="DG1206" s="2"/>
      <c r="DH1206" s="2"/>
      <c r="DI1206" s="2"/>
      <c r="DJ1206" s="2"/>
      <c r="DK1206" s="2"/>
      <c r="DL1206" s="2"/>
      <c r="DM1206" s="2"/>
    </row>
    <row r="1207" spans="3:13" ht="30" customHeight="1">
      <c r="C1207" s="72" t="s">
        <v>451</v>
      </c>
      <c r="D1207" s="6" t="s">
        <v>332</v>
      </c>
      <c r="E1207" s="7" t="s">
        <v>333</v>
      </c>
      <c r="F1207" s="7" t="s">
        <v>334</v>
      </c>
      <c r="G1207" s="106" t="s">
        <v>335</v>
      </c>
      <c r="H1207" s="7" t="s">
        <v>336</v>
      </c>
      <c r="I1207" s="7" t="s">
        <v>337</v>
      </c>
      <c r="J1207" s="7" t="s">
        <v>338</v>
      </c>
      <c r="K1207" s="7" t="s">
        <v>339</v>
      </c>
      <c r="L1207" s="14" t="s">
        <v>340</v>
      </c>
      <c r="M1207" s="7" t="s">
        <v>341</v>
      </c>
    </row>
    <row r="1208" spans="3:13" ht="65.25" customHeight="1">
      <c r="C1208" s="9" t="s">
        <v>343</v>
      </c>
      <c r="D1208" s="8" t="s">
        <v>344</v>
      </c>
      <c r="E1208" s="9" t="s">
        <v>345</v>
      </c>
      <c r="F1208" s="9" t="s">
        <v>346</v>
      </c>
      <c r="G1208" s="179" t="s">
        <v>342</v>
      </c>
      <c r="H1208" s="10" t="s">
        <v>348</v>
      </c>
      <c r="I1208" s="10" t="s">
        <v>349</v>
      </c>
      <c r="J1208" s="10" t="s">
        <v>350</v>
      </c>
      <c r="K1208" s="10" t="s">
        <v>351</v>
      </c>
      <c r="L1208" s="11" t="s">
        <v>352</v>
      </c>
      <c r="M1208" s="12" t="s">
        <v>353</v>
      </c>
    </row>
    <row r="1209" spans="2:13" ht="78" customHeight="1">
      <c r="B1209" s="34"/>
      <c r="C1209" s="71" t="s">
        <v>502</v>
      </c>
      <c r="D1209" s="15"/>
      <c r="E1209" s="15"/>
      <c r="F1209" s="106" t="s">
        <v>366</v>
      </c>
      <c r="G1209" s="109">
        <v>65</v>
      </c>
      <c r="H1209" s="109"/>
      <c r="I1209" s="110">
        <f>ROUND(G1209*H1209,2)</f>
        <v>0</v>
      </c>
      <c r="J1209" s="106"/>
      <c r="K1209" s="103">
        <f>ROUND(I1209*J1209,2)</f>
        <v>0</v>
      </c>
      <c r="L1209" s="105">
        <f>ROUND(M1209/G1209,2)</f>
        <v>0</v>
      </c>
      <c r="M1209" s="103">
        <f>ROUND(SUM(I1209,K1209),2)</f>
        <v>0</v>
      </c>
    </row>
    <row r="1210" spans="2:13" ht="46.5" customHeight="1">
      <c r="B1210" s="34"/>
      <c r="C1210" s="71" t="s">
        <v>503</v>
      </c>
      <c r="D1210" s="15"/>
      <c r="E1210" s="15"/>
      <c r="F1210" s="106" t="s">
        <v>366</v>
      </c>
      <c r="G1210" s="109">
        <v>2</v>
      </c>
      <c r="H1210" s="109"/>
      <c r="I1210" s="110">
        <f>ROUND(G1210*H1210,2)</f>
        <v>0</v>
      </c>
      <c r="J1210" s="106"/>
      <c r="K1210" s="103">
        <f>ROUND(I1210*J1210,2)</f>
        <v>0</v>
      </c>
      <c r="L1210" s="105">
        <f>ROUND(M1210/G1210,2)</f>
        <v>0</v>
      </c>
      <c r="M1210" s="103">
        <f>ROUND(SUM(I1210,K1210),2)</f>
        <v>0</v>
      </c>
    </row>
    <row r="1211" spans="3:13" ht="25.5" customHeight="1">
      <c r="C1211" s="73"/>
      <c r="D1211" s="13"/>
      <c r="E1211" s="13"/>
      <c r="F1211" s="107"/>
      <c r="G1211" s="111"/>
      <c r="H1211" s="56" t="s">
        <v>836</v>
      </c>
      <c r="I1211" s="103">
        <f>SUM(I1209:I1210)</f>
        <v>0</v>
      </c>
      <c r="J1211" s="103"/>
      <c r="K1211" s="103"/>
      <c r="L1211" s="105"/>
      <c r="M1211" s="103"/>
    </row>
    <row r="1212" spans="3:13" ht="25.5" customHeight="1">
      <c r="C1212" s="73"/>
      <c r="D1212" s="13"/>
      <c r="E1212" s="13"/>
      <c r="F1212" s="107"/>
      <c r="G1212" s="107"/>
      <c r="H1212" s="108"/>
      <c r="I1212" s="103"/>
      <c r="J1212" s="103" t="s">
        <v>837</v>
      </c>
      <c r="K1212" s="103">
        <f>SUM(K1209:K1211)</f>
        <v>0</v>
      </c>
      <c r="L1212" s="105"/>
      <c r="M1212" s="103"/>
    </row>
    <row r="1213" spans="3:13" ht="30" customHeight="1">
      <c r="C1213" s="73"/>
      <c r="D1213" s="13"/>
      <c r="E1213" s="13"/>
      <c r="F1213" s="107"/>
      <c r="G1213" s="107"/>
      <c r="H1213" s="108"/>
      <c r="I1213" s="103"/>
      <c r="J1213" s="103"/>
      <c r="K1213" s="103"/>
      <c r="L1213" s="105" t="s">
        <v>838</v>
      </c>
      <c r="M1213" s="103">
        <f>SUM(M1209:M1212)</f>
        <v>0</v>
      </c>
    </row>
    <row r="1214" spans="1:117" s="38" customFormat="1" ht="30" customHeight="1">
      <c r="A1214" s="2"/>
      <c r="B1214" s="41"/>
      <c r="C1214" s="79"/>
      <c r="D1214" s="39"/>
      <c r="E1214" s="39"/>
      <c r="F1214" s="131"/>
      <c r="G1214" s="131"/>
      <c r="H1214" s="242"/>
      <c r="I1214" s="114"/>
      <c r="J1214" s="114"/>
      <c r="K1214" s="114"/>
      <c r="L1214" s="115"/>
      <c r="M1214" s="114"/>
      <c r="N1214" s="4"/>
      <c r="O1214" s="2"/>
      <c r="P1214" s="2"/>
      <c r="Q1214" s="2"/>
      <c r="R1214" s="2"/>
      <c r="S1214" s="2"/>
      <c r="T1214" s="2"/>
      <c r="U1214" s="2"/>
      <c r="V1214" s="2"/>
      <c r="W1214" s="2"/>
      <c r="X1214" s="2"/>
      <c r="Y1214" s="2"/>
      <c r="Z1214" s="2"/>
      <c r="AA1214" s="2"/>
      <c r="AB1214" s="2"/>
      <c r="AC1214" s="2"/>
      <c r="AD1214" s="2"/>
      <c r="AE1214" s="2"/>
      <c r="AF1214" s="2"/>
      <c r="AG1214" s="2"/>
      <c r="AH1214" s="2"/>
      <c r="AI1214" s="2"/>
      <c r="AJ1214" s="2"/>
      <c r="AK1214" s="2"/>
      <c r="AL1214" s="2"/>
      <c r="AM1214" s="2"/>
      <c r="AN1214" s="2"/>
      <c r="AO1214" s="2"/>
      <c r="AP1214" s="2"/>
      <c r="AQ1214" s="2"/>
      <c r="AR1214" s="2"/>
      <c r="AS1214" s="2"/>
      <c r="AT1214" s="2"/>
      <c r="AU1214" s="2"/>
      <c r="AV1214" s="2"/>
      <c r="AW1214" s="2"/>
      <c r="AX1214" s="2"/>
      <c r="AY1214" s="2"/>
      <c r="AZ1214" s="2"/>
      <c r="BA1214" s="2"/>
      <c r="BB1214" s="2"/>
      <c r="BC1214" s="2"/>
      <c r="BD1214" s="2"/>
      <c r="BE1214" s="2"/>
      <c r="BF1214" s="2"/>
      <c r="BG1214" s="2"/>
      <c r="BH1214" s="2"/>
      <c r="BI1214" s="2"/>
      <c r="BJ1214" s="2"/>
      <c r="BK1214" s="2"/>
      <c r="BL1214" s="2"/>
      <c r="BM1214" s="2"/>
      <c r="BN1214" s="2"/>
      <c r="BO1214" s="2"/>
      <c r="BP1214" s="2"/>
      <c r="BQ1214" s="2"/>
      <c r="BR1214" s="2"/>
      <c r="BS1214" s="2"/>
      <c r="BT1214" s="2"/>
      <c r="BU1214" s="2"/>
      <c r="BV1214" s="2"/>
      <c r="BW1214" s="2"/>
      <c r="BX1214" s="2"/>
      <c r="BY1214" s="2"/>
      <c r="BZ1214" s="2"/>
      <c r="CA1214" s="2"/>
      <c r="CB1214" s="2"/>
      <c r="CC1214" s="2"/>
      <c r="CD1214" s="2"/>
      <c r="CE1214" s="2"/>
      <c r="CF1214" s="2"/>
      <c r="CG1214" s="2"/>
      <c r="CH1214" s="2"/>
      <c r="CI1214" s="2"/>
      <c r="CJ1214" s="2"/>
      <c r="CK1214" s="2"/>
      <c r="CL1214" s="2"/>
      <c r="CM1214" s="2"/>
      <c r="CN1214" s="2"/>
      <c r="CO1214" s="2"/>
      <c r="CP1214" s="2"/>
      <c r="CQ1214" s="2"/>
      <c r="CR1214" s="2"/>
      <c r="CS1214" s="2"/>
      <c r="CT1214" s="2"/>
      <c r="CU1214" s="2"/>
      <c r="CV1214" s="2"/>
      <c r="CW1214" s="2"/>
      <c r="CX1214" s="2"/>
      <c r="CY1214" s="2"/>
      <c r="CZ1214" s="2"/>
      <c r="DA1214" s="2"/>
      <c r="DB1214" s="2"/>
      <c r="DC1214" s="2"/>
      <c r="DD1214" s="2"/>
      <c r="DE1214" s="2"/>
      <c r="DF1214" s="2"/>
      <c r="DG1214" s="2"/>
      <c r="DH1214" s="2"/>
      <c r="DI1214" s="2"/>
      <c r="DJ1214" s="2"/>
      <c r="DK1214" s="2"/>
      <c r="DL1214" s="2"/>
      <c r="DM1214" s="2"/>
    </row>
    <row r="1215" spans="3:13" ht="30" customHeight="1">
      <c r="C1215" s="72" t="s">
        <v>452</v>
      </c>
      <c r="D1215" s="6" t="s">
        <v>332</v>
      </c>
      <c r="E1215" s="7" t="s">
        <v>333</v>
      </c>
      <c r="F1215" s="7" t="s">
        <v>334</v>
      </c>
      <c r="G1215" s="106" t="s">
        <v>335</v>
      </c>
      <c r="H1215" s="7" t="s">
        <v>336</v>
      </c>
      <c r="I1215" s="7" t="s">
        <v>337</v>
      </c>
      <c r="J1215" s="7" t="s">
        <v>338</v>
      </c>
      <c r="K1215" s="7" t="s">
        <v>339</v>
      </c>
      <c r="L1215" s="14" t="s">
        <v>340</v>
      </c>
      <c r="M1215" s="7" t="s">
        <v>341</v>
      </c>
    </row>
    <row r="1216" spans="3:13" ht="65.25" customHeight="1">
      <c r="C1216" s="9" t="s">
        <v>343</v>
      </c>
      <c r="D1216" s="8" t="s">
        <v>344</v>
      </c>
      <c r="E1216" s="9" t="s">
        <v>345</v>
      </c>
      <c r="F1216" s="9" t="s">
        <v>346</v>
      </c>
      <c r="G1216" s="179" t="s">
        <v>342</v>
      </c>
      <c r="H1216" s="10" t="s">
        <v>348</v>
      </c>
      <c r="I1216" s="10" t="s">
        <v>349</v>
      </c>
      <c r="J1216" s="10" t="s">
        <v>350</v>
      </c>
      <c r="K1216" s="10" t="s">
        <v>351</v>
      </c>
      <c r="L1216" s="11" t="s">
        <v>352</v>
      </c>
      <c r="M1216" s="12" t="s">
        <v>353</v>
      </c>
    </row>
    <row r="1217" spans="2:13" ht="34.5" customHeight="1">
      <c r="B1217" s="33" t="s">
        <v>355</v>
      </c>
      <c r="C1217" s="71" t="s">
        <v>504</v>
      </c>
      <c r="D1217" s="15"/>
      <c r="E1217" s="15"/>
      <c r="F1217" s="106" t="s">
        <v>366</v>
      </c>
      <c r="G1217" s="109">
        <v>93</v>
      </c>
      <c r="H1217" s="55"/>
      <c r="I1217" s="110">
        <f>ROUND(G1217*H1217,2)</f>
        <v>0</v>
      </c>
      <c r="J1217" s="106"/>
      <c r="K1217" s="103">
        <f>ROUND(I1217*J1217,2)</f>
        <v>0</v>
      </c>
      <c r="L1217" s="105">
        <f>ROUND(M1217/G1217,2)</f>
        <v>0</v>
      </c>
      <c r="M1217" s="103">
        <f>ROUND(SUM(I1217,K1217),2)</f>
        <v>0</v>
      </c>
    </row>
    <row r="1218" spans="3:13" ht="25.5" customHeight="1">
      <c r="C1218" s="73"/>
      <c r="D1218" s="13"/>
      <c r="E1218" s="13"/>
      <c r="F1218" s="107"/>
      <c r="G1218" s="111"/>
      <c r="H1218" s="56" t="s">
        <v>836</v>
      </c>
      <c r="I1218" s="103">
        <f>SUM(I1217)</f>
        <v>0</v>
      </c>
      <c r="J1218" s="103"/>
      <c r="K1218" s="103"/>
      <c r="L1218" s="105"/>
      <c r="M1218" s="103"/>
    </row>
    <row r="1219" spans="3:13" ht="25.5" customHeight="1">
      <c r="C1219" s="73"/>
      <c r="D1219" s="13"/>
      <c r="E1219" s="13"/>
      <c r="F1219" s="107"/>
      <c r="G1219" s="107"/>
      <c r="H1219" s="108"/>
      <c r="I1219" s="103"/>
      <c r="J1219" s="103" t="s">
        <v>837</v>
      </c>
      <c r="K1219" s="103">
        <f>SUM(K1217:K1218)</f>
        <v>0</v>
      </c>
      <c r="L1219" s="105"/>
      <c r="M1219" s="103"/>
    </row>
    <row r="1220" spans="3:13" ht="30" customHeight="1">
      <c r="C1220" s="73"/>
      <c r="D1220" s="13"/>
      <c r="E1220" s="13"/>
      <c r="F1220" s="107"/>
      <c r="G1220" s="107"/>
      <c r="H1220" s="108"/>
      <c r="I1220" s="103"/>
      <c r="J1220" s="103"/>
      <c r="K1220" s="103"/>
      <c r="L1220" s="105" t="s">
        <v>838</v>
      </c>
      <c r="M1220" s="103">
        <f>SUM(M1217:M1219)</f>
        <v>0</v>
      </c>
    </row>
    <row r="1221" spans="1:117" s="38" customFormat="1" ht="30" customHeight="1">
      <c r="A1221" s="2"/>
      <c r="B1221" s="41"/>
      <c r="C1221" s="79"/>
      <c r="D1221" s="39"/>
      <c r="E1221" s="39"/>
      <c r="F1221" s="131"/>
      <c r="G1221" s="131"/>
      <c r="H1221" s="242"/>
      <c r="I1221" s="114"/>
      <c r="J1221" s="114"/>
      <c r="K1221" s="114"/>
      <c r="L1221" s="115"/>
      <c r="M1221" s="114"/>
      <c r="N1221" s="4"/>
      <c r="O1221" s="2"/>
      <c r="P1221" s="2"/>
      <c r="Q1221" s="2"/>
      <c r="R1221" s="2"/>
      <c r="S1221" s="2"/>
      <c r="T1221" s="2"/>
      <c r="U1221" s="2"/>
      <c r="V1221" s="2"/>
      <c r="W1221" s="2"/>
      <c r="X1221" s="2"/>
      <c r="Y1221" s="2"/>
      <c r="Z1221" s="2"/>
      <c r="AA1221" s="2"/>
      <c r="AB1221" s="2"/>
      <c r="AC1221" s="2"/>
      <c r="AD1221" s="2"/>
      <c r="AE1221" s="2"/>
      <c r="AF1221" s="2"/>
      <c r="AG1221" s="2"/>
      <c r="AH1221" s="2"/>
      <c r="AI1221" s="2"/>
      <c r="AJ1221" s="2"/>
      <c r="AK1221" s="2"/>
      <c r="AL1221" s="2"/>
      <c r="AM1221" s="2"/>
      <c r="AN1221" s="2"/>
      <c r="AO1221" s="2"/>
      <c r="AP1221" s="2"/>
      <c r="AQ1221" s="2"/>
      <c r="AR1221" s="2"/>
      <c r="AS1221" s="2"/>
      <c r="AT1221" s="2"/>
      <c r="AU1221" s="2"/>
      <c r="AV1221" s="2"/>
      <c r="AW1221" s="2"/>
      <c r="AX1221" s="2"/>
      <c r="AY1221" s="2"/>
      <c r="AZ1221" s="2"/>
      <c r="BA1221" s="2"/>
      <c r="BB1221" s="2"/>
      <c r="BC1221" s="2"/>
      <c r="BD1221" s="2"/>
      <c r="BE1221" s="2"/>
      <c r="BF1221" s="2"/>
      <c r="BG1221" s="2"/>
      <c r="BH1221" s="2"/>
      <c r="BI1221" s="2"/>
      <c r="BJ1221" s="2"/>
      <c r="BK1221" s="2"/>
      <c r="BL1221" s="2"/>
      <c r="BM1221" s="2"/>
      <c r="BN1221" s="2"/>
      <c r="BO1221" s="2"/>
      <c r="BP1221" s="2"/>
      <c r="BQ1221" s="2"/>
      <c r="BR1221" s="2"/>
      <c r="BS1221" s="2"/>
      <c r="BT1221" s="2"/>
      <c r="BU1221" s="2"/>
      <c r="BV1221" s="2"/>
      <c r="BW1221" s="2"/>
      <c r="BX1221" s="2"/>
      <c r="BY1221" s="2"/>
      <c r="BZ1221" s="2"/>
      <c r="CA1221" s="2"/>
      <c r="CB1221" s="2"/>
      <c r="CC1221" s="2"/>
      <c r="CD1221" s="2"/>
      <c r="CE1221" s="2"/>
      <c r="CF1221" s="2"/>
      <c r="CG1221" s="2"/>
      <c r="CH1221" s="2"/>
      <c r="CI1221" s="2"/>
      <c r="CJ1221" s="2"/>
      <c r="CK1221" s="2"/>
      <c r="CL1221" s="2"/>
      <c r="CM1221" s="2"/>
      <c r="CN1221" s="2"/>
      <c r="CO1221" s="2"/>
      <c r="CP1221" s="2"/>
      <c r="CQ1221" s="2"/>
      <c r="CR1221" s="2"/>
      <c r="CS1221" s="2"/>
      <c r="CT1221" s="2"/>
      <c r="CU1221" s="2"/>
      <c r="CV1221" s="2"/>
      <c r="CW1221" s="2"/>
      <c r="CX1221" s="2"/>
      <c r="CY1221" s="2"/>
      <c r="CZ1221" s="2"/>
      <c r="DA1221" s="2"/>
      <c r="DB1221" s="2"/>
      <c r="DC1221" s="2"/>
      <c r="DD1221" s="2"/>
      <c r="DE1221" s="2"/>
      <c r="DF1221" s="2"/>
      <c r="DG1221" s="2"/>
      <c r="DH1221" s="2"/>
      <c r="DI1221" s="2"/>
      <c r="DJ1221" s="2"/>
      <c r="DK1221" s="2"/>
      <c r="DL1221" s="2"/>
      <c r="DM1221" s="2"/>
    </row>
    <row r="1222" spans="3:13" ht="30" customHeight="1">
      <c r="C1222" s="72" t="s">
        <v>453</v>
      </c>
      <c r="D1222" s="6" t="s">
        <v>332</v>
      </c>
      <c r="E1222" s="7" t="s">
        <v>333</v>
      </c>
      <c r="F1222" s="7" t="s">
        <v>334</v>
      </c>
      <c r="G1222" s="106" t="s">
        <v>335</v>
      </c>
      <c r="H1222" s="7" t="s">
        <v>336</v>
      </c>
      <c r="I1222" s="7" t="s">
        <v>337</v>
      </c>
      <c r="J1222" s="7" t="s">
        <v>338</v>
      </c>
      <c r="K1222" s="7" t="s">
        <v>339</v>
      </c>
      <c r="L1222" s="14" t="s">
        <v>340</v>
      </c>
      <c r="M1222" s="7" t="s">
        <v>341</v>
      </c>
    </row>
    <row r="1223" spans="3:13" ht="65.25" customHeight="1">
      <c r="C1223" s="9" t="s">
        <v>343</v>
      </c>
      <c r="D1223" s="8" t="s">
        <v>344</v>
      </c>
      <c r="E1223" s="9" t="s">
        <v>345</v>
      </c>
      <c r="F1223" s="9" t="s">
        <v>346</v>
      </c>
      <c r="G1223" s="179" t="s">
        <v>342</v>
      </c>
      <c r="H1223" s="10" t="s">
        <v>348</v>
      </c>
      <c r="I1223" s="10" t="s">
        <v>349</v>
      </c>
      <c r="J1223" s="10" t="s">
        <v>350</v>
      </c>
      <c r="K1223" s="10" t="s">
        <v>351</v>
      </c>
      <c r="L1223" s="11" t="s">
        <v>352</v>
      </c>
      <c r="M1223" s="12" t="s">
        <v>353</v>
      </c>
    </row>
    <row r="1224" spans="2:13" ht="38.25">
      <c r="B1224" s="33" t="s">
        <v>355</v>
      </c>
      <c r="C1224" s="71" t="s">
        <v>505</v>
      </c>
      <c r="D1224" s="15"/>
      <c r="E1224" s="15"/>
      <c r="F1224" s="106" t="s">
        <v>366</v>
      </c>
      <c r="G1224" s="109">
        <v>25</v>
      </c>
      <c r="H1224" s="55"/>
      <c r="I1224" s="110">
        <f>ROUND(G1224*H1224,2)</f>
        <v>0</v>
      </c>
      <c r="J1224" s="106"/>
      <c r="K1224" s="103">
        <f>ROUND(I1224*J1224,2)</f>
        <v>0</v>
      </c>
      <c r="L1224" s="105">
        <f>ROUND(M1224/G1224,2)</f>
        <v>0</v>
      </c>
      <c r="M1224" s="103">
        <f>ROUND(SUM(I1224,K1224),2)</f>
        <v>0</v>
      </c>
    </row>
    <row r="1225" spans="2:13" ht="38.25">
      <c r="B1225" s="33" t="s">
        <v>356</v>
      </c>
      <c r="C1225" s="71" t="s">
        <v>506</v>
      </c>
      <c r="D1225" s="15"/>
      <c r="E1225" s="15"/>
      <c r="F1225" s="106" t="s">
        <v>366</v>
      </c>
      <c r="G1225" s="109">
        <v>72</v>
      </c>
      <c r="H1225" s="55"/>
      <c r="I1225" s="110">
        <f>ROUND(G1225*H1225,2)</f>
        <v>0</v>
      </c>
      <c r="J1225" s="106"/>
      <c r="K1225" s="103">
        <f>ROUND(I1225*J1225,2)</f>
        <v>0</v>
      </c>
      <c r="L1225" s="105">
        <f>ROUND(M1225/G1225,2)</f>
        <v>0</v>
      </c>
      <c r="M1225" s="103">
        <f>ROUND(SUM(I1225,K1225),2)</f>
        <v>0</v>
      </c>
    </row>
    <row r="1226" spans="2:13" ht="38.25">
      <c r="B1226" s="33" t="s">
        <v>357</v>
      </c>
      <c r="C1226" s="80" t="s">
        <v>579</v>
      </c>
      <c r="D1226" s="15"/>
      <c r="E1226" s="15"/>
      <c r="F1226" s="106" t="s">
        <v>366</v>
      </c>
      <c r="G1226" s="109">
        <v>1</v>
      </c>
      <c r="H1226" s="55"/>
      <c r="I1226" s="110">
        <f>ROUND(G1226*H1226,2)</f>
        <v>0</v>
      </c>
      <c r="J1226" s="106"/>
      <c r="K1226" s="103">
        <f>ROUND(I1226*J1226,2)</f>
        <v>0</v>
      </c>
      <c r="L1226" s="105">
        <f>ROUND(M1226/G1226,2)</f>
        <v>0</v>
      </c>
      <c r="M1226" s="103">
        <f>ROUND(SUM(I1226,K1226),2)</f>
        <v>0</v>
      </c>
    </row>
    <row r="1227" spans="3:13" ht="25.5" customHeight="1">
      <c r="C1227" s="73"/>
      <c r="D1227" s="13"/>
      <c r="E1227" s="13"/>
      <c r="F1227" s="107"/>
      <c r="G1227" s="111"/>
      <c r="H1227" s="56" t="s">
        <v>836</v>
      </c>
      <c r="I1227" s="103">
        <f>SUM(I1224:I1226)</f>
        <v>0</v>
      </c>
      <c r="J1227" s="103"/>
      <c r="K1227" s="103"/>
      <c r="L1227" s="105"/>
      <c r="M1227" s="103"/>
    </row>
    <row r="1228" spans="3:13" ht="25.5" customHeight="1">
      <c r="C1228" s="73"/>
      <c r="D1228" s="13"/>
      <c r="E1228" s="13"/>
      <c r="F1228" s="107"/>
      <c r="G1228" s="107"/>
      <c r="H1228" s="108"/>
      <c r="I1228" s="103"/>
      <c r="J1228" s="103" t="s">
        <v>837</v>
      </c>
      <c r="K1228" s="103">
        <f>SUM(K1225:K1227)</f>
        <v>0</v>
      </c>
      <c r="L1228" s="105"/>
      <c r="M1228" s="103"/>
    </row>
    <row r="1229" spans="3:13" ht="30" customHeight="1">
      <c r="C1229" s="73"/>
      <c r="D1229" s="13"/>
      <c r="E1229" s="13"/>
      <c r="F1229" s="107"/>
      <c r="G1229" s="107"/>
      <c r="H1229" s="108"/>
      <c r="I1229" s="103"/>
      <c r="J1229" s="103"/>
      <c r="K1229" s="103"/>
      <c r="L1229" s="105" t="s">
        <v>838</v>
      </c>
      <c r="M1229" s="103">
        <f>SUM(M1224:M1228)</f>
        <v>0</v>
      </c>
    </row>
    <row r="1230" spans="1:117" s="38" customFormat="1" ht="30" customHeight="1">
      <c r="A1230" s="2"/>
      <c r="B1230" s="41"/>
      <c r="C1230" s="79"/>
      <c r="D1230" s="39"/>
      <c r="E1230" s="39"/>
      <c r="F1230" s="131"/>
      <c r="G1230" s="131"/>
      <c r="H1230" s="242"/>
      <c r="I1230" s="114"/>
      <c r="J1230" s="114"/>
      <c r="K1230" s="114"/>
      <c r="L1230" s="115"/>
      <c r="M1230" s="114"/>
      <c r="N1230" s="4"/>
      <c r="O1230" s="2"/>
      <c r="P1230" s="2"/>
      <c r="Q1230" s="2"/>
      <c r="R1230" s="2"/>
      <c r="S1230" s="2"/>
      <c r="T1230" s="2"/>
      <c r="U1230" s="2"/>
      <c r="V1230" s="2"/>
      <c r="W1230" s="2"/>
      <c r="X1230" s="2"/>
      <c r="Y1230" s="2"/>
      <c r="Z1230" s="2"/>
      <c r="AA1230" s="2"/>
      <c r="AB1230" s="2"/>
      <c r="AC1230" s="2"/>
      <c r="AD1230" s="2"/>
      <c r="AE1230" s="2"/>
      <c r="AF1230" s="2"/>
      <c r="AG1230" s="2"/>
      <c r="AH1230" s="2"/>
      <c r="AI1230" s="2"/>
      <c r="AJ1230" s="2"/>
      <c r="AK1230" s="2"/>
      <c r="AL1230" s="2"/>
      <c r="AM1230" s="2"/>
      <c r="AN1230" s="2"/>
      <c r="AO1230" s="2"/>
      <c r="AP1230" s="2"/>
      <c r="AQ1230" s="2"/>
      <c r="AR1230" s="2"/>
      <c r="AS1230" s="2"/>
      <c r="AT1230" s="2"/>
      <c r="AU1230" s="2"/>
      <c r="AV1230" s="2"/>
      <c r="AW1230" s="2"/>
      <c r="AX1230" s="2"/>
      <c r="AY1230" s="2"/>
      <c r="AZ1230" s="2"/>
      <c r="BA1230" s="2"/>
      <c r="BB1230" s="2"/>
      <c r="BC1230" s="2"/>
      <c r="BD1230" s="2"/>
      <c r="BE1230" s="2"/>
      <c r="BF1230" s="2"/>
      <c r="BG1230" s="2"/>
      <c r="BH1230" s="2"/>
      <c r="BI1230" s="2"/>
      <c r="BJ1230" s="2"/>
      <c r="BK1230" s="2"/>
      <c r="BL1230" s="2"/>
      <c r="BM1230" s="2"/>
      <c r="BN1230" s="2"/>
      <c r="BO1230" s="2"/>
      <c r="BP1230" s="2"/>
      <c r="BQ1230" s="2"/>
      <c r="BR1230" s="2"/>
      <c r="BS1230" s="2"/>
      <c r="BT1230" s="2"/>
      <c r="BU1230" s="2"/>
      <c r="BV1230" s="2"/>
      <c r="BW1230" s="2"/>
      <c r="BX1230" s="2"/>
      <c r="BY1230" s="2"/>
      <c r="BZ1230" s="2"/>
      <c r="CA1230" s="2"/>
      <c r="CB1230" s="2"/>
      <c r="CC1230" s="2"/>
      <c r="CD1230" s="2"/>
      <c r="CE1230" s="2"/>
      <c r="CF1230" s="2"/>
      <c r="CG1230" s="2"/>
      <c r="CH1230" s="2"/>
      <c r="CI1230" s="2"/>
      <c r="CJ1230" s="2"/>
      <c r="CK1230" s="2"/>
      <c r="CL1230" s="2"/>
      <c r="CM1230" s="2"/>
      <c r="CN1230" s="2"/>
      <c r="CO1230" s="2"/>
      <c r="CP1230" s="2"/>
      <c r="CQ1230" s="2"/>
      <c r="CR1230" s="2"/>
      <c r="CS1230" s="2"/>
      <c r="CT1230" s="2"/>
      <c r="CU1230" s="2"/>
      <c r="CV1230" s="2"/>
      <c r="CW1230" s="2"/>
      <c r="CX1230" s="2"/>
      <c r="CY1230" s="2"/>
      <c r="CZ1230" s="2"/>
      <c r="DA1230" s="2"/>
      <c r="DB1230" s="2"/>
      <c r="DC1230" s="2"/>
      <c r="DD1230" s="2"/>
      <c r="DE1230" s="2"/>
      <c r="DF1230" s="2"/>
      <c r="DG1230" s="2"/>
      <c r="DH1230" s="2"/>
      <c r="DI1230" s="2"/>
      <c r="DJ1230" s="2"/>
      <c r="DK1230" s="2"/>
      <c r="DL1230" s="2"/>
      <c r="DM1230" s="2"/>
    </row>
    <row r="1231" spans="3:13" ht="30" customHeight="1">
      <c r="C1231" s="72" t="s">
        <v>454</v>
      </c>
      <c r="D1231" s="6" t="s">
        <v>332</v>
      </c>
      <c r="E1231" s="7" t="s">
        <v>333</v>
      </c>
      <c r="F1231" s="7" t="s">
        <v>334</v>
      </c>
      <c r="G1231" s="106" t="s">
        <v>335</v>
      </c>
      <c r="H1231" s="7" t="s">
        <v>336</v>
      </c>
      <c r="I1231" s="7" t="s">
        <v>337</v>
      </c>
      <c r="J1231" s="7" t="s">
        <v>338</v>
      </c>
      <c r="K1231" s="7" t="s">
        <v>339</v>
      </c>
      <c r="L1231" s="14" t="s">
        <v>340</v>
      </c>
      <c r="M1231" s="7" t="s">
        <v>341</v>
      </c>
    </row>
    <row r="1232" spans="3:13" ht="65.25" customHeight="1">
      <c r="C1232" s="9" t="s">
        <v>343</v>
      </c>
      <c r="D1232" s="8" t="s">
        <v>344</v>
      </c>
      <c r="E1232" s="9" t="s">
        <v>345</v>
      </c>
      <c r="F1232" s="9" t="s">
        <v>346</v>
      </c>
      <c r="G1232" s="179" t="s">
        <v>342</v>
      </c>
      <c r="H1232" s="10" t="s">
        <v>348</v>
      </c>
      <c r="I1232" s="10" t="s">
        <v>349</v>
      </c>
      <c r="J1232" s="10" t="s">
        <v>350</v>
      </c>
      <c r="K1232" s="10" t="s">
        <v>351</v>
      </c>
      <c r="L1232" s="11" t="s">
        <v>352</v>
      </c>
      <c r="M1232" s="12" t="s">
        <v>353</v>
      </c>
    </row>
    <row r="1233" spans="2:13" ht="127.5">
      <c r="B1233" s="33" t="s">
        <v>355</v>
      </c>
      <c r="C1233" s="75" t="s">
        <v>494</v>
      </c>
      <c r="D1233" s="146"/>
      <c r="E1233" s="36"/>
      <c r="F1233" s="109" t="s">
        <v>366</v>
      </c>
      <c r="G1233" s="109">
        <v>187</v>
      </c>
      <c r="H1233" s="55"/>
      <c r="I1233" s="110">
        <f>ROUND(G1233*H1233,2)</f>
        <v>0</v>
      </c>
      <c r="J1233" s="106"/>
      <c r="K1233" s="103">
        <f>ROUND(I1233*J1233,2)</f>
        <v>0</v>
      </c>
      <c r="L1233" s="105">
        <f>ROUND(M1233/G1233,2)</f>
        <v>0</v>
      </c>
      <c r="M1233" s="103">
        <f>ROUND(SUM(I1233,K1233),2)</f>
        <v>0</v>
      </c>
    </row>
    <row r="1234" spans="3:13" ht="25.5" customHeight="1">
      <c r="C1234" s="68"/>
      <c r="D1234" s="42"/>
      <c r="E1234" s="42"/>
      <c r="F1234" s="111"/>
      <c r="G1234" s="111"/>
      <c r="H1234" s="56" t="s">
        <v>836</v>
      </c>
      <c r="I1234" s="103">
        <f>SUM(I1233)</f>
        <v>0</v>
      </c>
      <c r="J1234" s="103"/>
      <c r="K1234" s="103"/>
      <c r="L1234" s="105"/>
      <c r="M1234" s="103"/>
    </row>
    <row r="1235" spans="3:13" ht="25.5" customHeight="1">
      <c r="C1235" s="73"/>
      <c r="D1235" s="13"/>
      <c r="E1235" s="13"/>
      <c r="F1235" s="107"/>
      <c r="G1235" s="107"/>
      <c r="H1235" s="108"/>
      <c r="I1235" s="103"/>
      <c r="J1235" s="103" t="s">
        <v>837</v>
      </c>
      <c r="K1235" s="103">
        <f>SUM(K1233:K1234)</f>
        <v>0</v>
      </c>
      <c r="L1235" s="105"/>
      <c r="M1235" s="103"/>
    </row>
    <row r="1236" spans="3:13" ht="30" customHeight="1">
      <c r="C1236" s="73"/>
      <c r="D1236" s="13"/>
      <c r="E1236" s="13"/>
      <c r="F1236" s="107"/>
      <c r="G1236" s="107"/>
      <c r="H1236" s="108"/>
      <c r="I1236" s="103"/>
      <c r="J1236" s="103"/>
      <c r="K1236" s="103"/>
      <c r="L1236" s="105" t="s">
        <v>838</v>
      </c>
      <c r="M1236" s="103">
        <f>SUM(M1233:M1235)</f>
        <v>0</v>
      </c>
    </row>
    <row r="1237" spans="1:117" s="38" customFormat="1" ht="30" customHeight="1">
      <c r="A1237" s="2"/>
      <c r="B1237" s="41"/>
      <c r="C1237" s="79"/>
      <c r="D1237" s="39"/>
      <c r="E1237" s="39"/>
      <c r="F1237" s="131"/>
      <c r="G1237" s="131"/>
      <c r="H1237" s="242"/>
      <c r="I1237" s="114"/>
      <c r="J1237" s="114"/>
      <c r="K1237" s="114"/>
      <c r="L1237" s="115"/>
      <c r="M1237" s="114"/>
      <c r="N1237" s="4"/>
      <c r="O1237" s="2"/>
      <c r="P1237" s="2"/>
      <c r="Q1237" s="2"/>
      <c r="R1237" s="2"/>
      <c r="S1237" s="2"/>
      <c r="T1237" s="2"/>
      <c r="U1237" s="2"/>
      <c r="V1237" s="2"/>
      <c r="W1237" s="2"/>
      <c r="X1237" s="2"/>
      <c r="Y1237" s="2"/>
      <c r="Z1237" s="2"/>
      <c r="AA1237" s="2"/>
      <c r="AB1237" s="2"/>
      <c r="AC1237" s="2"/>
      <c r="AD1237" s="2"/>
      <c r="AE1237" s="2"/>
      <c r="AF1237" s="2"/>
      <c r="AG1237" s="2"/>
      <c r="AH1237" s="2"/>
      <c r="AI1237" s="2"/>
      <c r="AJ1237" s="2"/>
      <c r="AK1237" s="2"/>
      <c r="AL1237" s="2"/>
      <c r="AM1237" s="2"/>
      <c r="AN1237" s="2"/>
      <c r="AO1237" s="2"/>
      <c r="AP1237" s="2"/>
      <c r="AQ1237" s="2"/>
      <c r="AR1237" s="2"/>
      <c r="AS1237" s="2"/>
      <c r="AT1237" s="2"/>
      <c r="AU1237" s="2"/>
      <c r="AV1237" s="2"/>
      <c r="AW1237" s="2"/>
      <c r="AX1237" s="2"/>
      <c r="AY1237" s="2"/>
      <c r="AZ1237" s="2"/>
      <c r="BA1237" s="2"/>
      <c r="BB1237" s="2"/>
      <c r="BC1237" s="2"/>
      <c r="BD1237" s="2"/>
      <c r="BE1237" s="2"/>
      <c r="BF1237" s="2"/>
      <c r="BG1237" s="2"/>
      <c r="BH1237" s="2"/>
      <c r="BI1237" s="2"/>
      <c r="BJ1237" s="2"/>
      <c r="BK1237" s="2"/>
      <c r="BL1237" s="2"/>
      <c r="BM1237" s="2"/>
      <c r="BN1237" s="2"/>
      <c r="BO1237" s="2"/>
      <c r="BP1237" s="2"/>
      <c r="BQ1237" s="2"/>
      <c r="BR1237" s="2"/>
      <c r="BS1237" s="2"/>
      <c r="BT1237" s="2"/>
      <c r="BU1237" s="2"/>
      <c r="BV1237" s="2"/>
      <c r="BW1237" s="2"/>
      <c r="BX1237" s="2"/>
      <c r="BY1237" s="2"/>
      <c r="BZ1237" s="2"/>
      <c r="CA1237" s="2"/>
      <c r="CB1237" s="2"/>
      <c r="CC1237" s="2"/>
      <c r="CD1237" s="2"/>
      <c r="CE1237" s="2"/>
      <c r="CF1237" s="2"/>
      <c r="CG1237" s="2"/>
      <c r="CH1237" s="2"/>
      <c r="CI1237" s="2"/>
      <c r="CJ1237" s="2"/>
      <c r="CK1237" s="2"/>
      <c r="CL1237" s="2"/>
      <c r="CM1237" s="2"/>
      <c r="CN1237" s="2"/>
      <c r="CO1237" s="2"/>
      <c r="CP1237" s="2"/>
      <c r="CQ1237" s="2"/>
      <c r="CR1237" s="2"/>
      <c r="CS1237" s="2"/>
      <c r="CT1237" s="2"/>
      <c r="CU1237" s="2"/>
      <c r="CV1237" s="2"/>
      <c r="CW1237" s="2"/>
      <c r="CX1237" s="2"/>
      <c r="CY1237" s="2"/>
      <c r="CZ1237" s="2"/>
      <c r="DA1237" s="2"/>
      <c r="DB1237" s="2"/>
      <c r="DC1237" s="2"/>
      <c r="DD1237" s="2"/>
      <c r="DE1237" s="2"/>
      <c r="DF1237" s="2"/>
      <c r="DG1237" s="2"/>
      <c r="DH1237" s="2"/>
      <c r="DI1237" s="2"/>
      <c r="DJ1237" s="2"/>
      <c r="DK1237" s="2"/>
      <c r="DL1237" s="2"/>
      <c r="DM1237" s="2"/>
    </row>
    <row r="1238" spans="3:13" ht="30" customHeight="1">
      <c r="C1238" s="72" t="s">
        <v>783</v>
      </c>
      <c r="D1238" s="6" t="s">
        <v>332</v>
      </c>
      <c r="E1238" s="7" t="s">
        <v>333</v>
      </c>
      <c r="F1238" s="7" t="s">
        <v>334</v>
      </c>
      <c r="G1238" s="106" t="s">
        <v>335</v>
      </c>
      <c r="H1238" s="7" t="s">
        <v>336</v>
      </c>
      <c r="I1238" s="7" t="s">
        <v>337</v>
      </c>
      <c r="J1238" s="7" t="s">
        <v>338</v>
      </c>
      <c r="K1238" s="7" t="s">
        <v>339</v>
      </c>
      <c r="L1238" s="14" t="s">
        <v>340</v>
      </c>
      <c r="M1238" s="7" t="s">
        <v>341</v>
      </c>
    </row>
    <row r="1239" spans="3:13" ht="65.25" customHeight="1">
      <c r="C1239" s="9" t="s">
        <v>343</v>
      </c>
      <c r="D1239" s="8" t="s">
        <v>344</v>
      </c>
      <c r="E1239" s="9" t="s">
        <v>345</v>
      </c>
      <c r="F1239" s="9" t="s">
        <v>346</v>
      </c>
      <c r="G1239" s="179" t="s">
        <v>342</v>
      </c>
      <c r="H1239" s="10" t="s">
        <v>348</v>
      </c>
      <c r="I1239" s="10" t="s">
        <v>349</v>
      </c>
      <c r="J1239" s="10" t="s">
        <v>350</v>
      </c>
      <c r="K1239" s="10" t="s">
        <v>351</v>
      </c>
      <c r="L1239" s="11" t="s">
        <v>352</v>
      </c>
      <c r="M1239" s="12" t="s">
        <v>353</v>
      </c>
    </row>
    <row r="1240" spans="2:13" ht="102">
      <c r="B1240" s="33" t="s">
        <v>355</v>
      </c>
      <c r="C1240" s="75" t="s">
        <v>821</v>
      </c>
      <c r="D1240" s="36"/>
      <c r="E1240" s="36"/>
      <c r="F1240" s="109" t="s">
        <v>366</v>
      </c>
      <c r="G1240" s="109">
        <v>228</v>
      </c>
      <c r="H1240" s="55"/>
      <c r="I1240" s="110">
        <f>ROUND(G1240*H1240,2)</f>
        <v>0</v>
      </c>
      <c r="J1240" s="106"/>
      <c r="K1240" s="103">
        <f>ROUND(I1240*J1240,2)</f>
        <v>0</v>
      </c>
      <c r="L1240" s="105">
        <f>ROUND(M1240/G1240,2)</f>
        <v>0</v>
      </c>
      <c r="M1240" s="103">
        <f>ROUND(SUM(I1240,K1240),2)</f>
        <v>0</v>
      </c>
    </row>
    <row r="1241" spans="3:13" ht="25.5" customHeight="1">
      <c r="C1241" s="68"/>
      <c r="D1241" s="42"/>
      <c r="E1241" s="42"/>
      <c r="F1241" s="111"/>
      <c r="G1241" s="111"/>
      <c r="H1241" s="56" t="s">
        <v>836</v>
      </c>
      <c r="I1241" s="103">
        <f>SUM(I1240)</f>
        <v>0</v>
      </c>
      <c r="J1241" s="103"/>
      <c r="K1241" s="103"/>
      <c r="L1241" s="105"/>
      <c r="M1241" s="103"/>
    </row>
    <row r="1242" spans="3:13" ht="25.5" customHeight="1">
      <c r="C1242" s="73"/>
      <c r="D1242" s="13"/>
      <c r="E1242" s="13"/>
      <c r="F1242" s="107"/>
      <c r="G1242" s="107"/>
      <c r="H1242" s="108"/>
      <c r="I1242" s="103"/>
      <c r="J1242" s="103" t="s">
        <v>837</v>
      </c>
      <c r="K1242" s="103">
        <f>SUM(K1240:K1241)</f>
        <v>0</v>
      </c>
      <c r="L1242" s="105"/>
      <c r="M1242" s="103"/>
    </row>
    <row r="1243" spans="1:117" s="38" customFormat="1" ht="25.5" customHeight="1">
      <c r="A1243" s="2"/>
      <c r="B1243" s="41"/>
      <c r="C1243" s="79"/>
      <c r="D1243" s="39"/>
      <c r="E1243" s="39"/>
      <c r="F1243" s="131"/>
      <c r="G1243" s="131"/>
      <c r="H1243" s="242"/>
      <c r="I1243" s="114"/>
      <c r="J1243" s="114"/>
      <c r="K1243" s="114"/>
      <c r="L1243" s="115"/>
      <c r="M1243" s="114"/>
      <c r="N1243" s="4"/>
      <c r="O1243" s="2"/>
      <c r="P1243" s="2"/>
      <c r="Q1243" s="2"/>
      <c r="R1243" s="2"/>
      <c r="S1243" s="2"/>
      <c r="T1243" s="2"/>
      <c r="U1243" s="2"/>
      <c r="V1243" s="2"/>
      <c r="W1243" s="2"/>
      <c r="X1243" s="2"/>
      <c r="Y1243" s="2"/>
      <c r="Z1243" s="2"/>
      <c r="AA1243" s="2"/>
      <c r="AB1243" s="2"/>
      <c r="AC1243" s="2"/>
      <c r="AD1243" s="2"/>
      <c r="AE1243" s="2"/>
      <c r="AF1243" s="2"/>
      <c r="AG1243" s="2"/>
      <c r="AH1243" s="2"/>
      <c r="AI1243" s="2"/>
      <c r="AJ1243" s="2"/>
      <c r="AK1243" s="2"/>
      <c r="AL1243" s="2"/>
      <c r="AM1243" s="2"/>
      <c r="AN1243" s="2"/>
      <c r="AO1243" s="2"/>
      <c r="AP1243" s="2"/>
      <c r="AQ1243" s="2"/>
      <c r="AR1243" s="2"/>
      <c r="AS1243" s="2"/>
      <c r="AT1243" s="2"/>
      <c r="AU1243" s="2"/>
      <c r="AV1243" s="2"/>
      <c r="AW1243" s="2"/>
      <c r="AX1243" s="2"/>
      <c r="AY1243" s="2"/>
      <c r="AZ1243" s="2"/>
      <c r="BA1243" s="2"/>
      <c r="BB1243" s="2"/>
      <c r="BC1243" s="2"/>
      <c r="BD1243" s="2"/>
      <c r="BE1243" s="2"/>
      <c r="BF1243" s="2"/>
      <c r="BG1243" s="2"/>
      <c r="BH1243" s="2"/>
      <c r="BI1243" s="2"/>
      <c r="BJ1243" s="2"/>
      <c r="BK1243" s="2"/>
      <c r="BL1243" s="2"/>
      <c r="BM1243" s="2"/>
      <c r="BN1243" s="2"/>
      <c r="BO1243" s="2"/>
      <c r="BP1243" s="2"/>
      <c r="BQ1243" s="2"/>
      <c r="BR1243" s="2"/>
      <c r="BS1243" s="2"/>
      <c r="BT1243" s="2"/>
      <c r="BU1243" s="2"/>
      <c r="BV1243" s="2"/>
      <c r="BW1243" s="2"/>
      <c r="BX1243" s="2"/>
      <c r="BY1243" s="2"/>
      <c r="BZ1243" s="2"/>
      <c r="CA1243" s="2"/>
      <c r="CB1243" s="2"/>
      <c r="CC1243" s="2"/>
      <c r="CD1243" s="2"/>
      <c r="CE1243" s="2"/>
      <c r="CF1243" s="2"/>
      <c r="CG1243" s="2"/>
      <c r="CH1243" s="2"/>
      <c r="CI1243" s="2"/>
      <c r="CJ1243" s="2"/>
      <c r="CK1243" s="2"/>
      <c r="CL1243" s="2"/>
      <c r="CM1243" s="2"/>
      <c r="CN1243" s="2"/>
      <c r="CO1243" s="2"/>
      <c r="CP1243" s="2"/>
      <c r="CQ1243" s="2"/>
      <c r="CR1243" s="2"/>
      <c r="CS1243" s="2"/>
      <c r="CT1243" s="2"/>
      <c r="CU1243" s="2"/>
      <c r="CV1243" s="2"/>
      <c r="CW1243" s="2"/>
      <c r="CX1243" s="2"/>
      <c r="CY1243" s="2"/>
      <c r="CZ1243" s="2"/>
      <c r="DA1243" s="2"/>
      <c r="DB1243" s="2"/>
      <c r="DC1243" s="2"/>
      <c r="DD1243" s="2"/>
      <c r="DE1243" s="2"/>
      <c r="DF1243" s="2"/>
      <c r="DG1243" s="2"/>
      <c r="DH1243" s="2"/>
      <c r="DI1243" s="2"/>
      <c r="DJ1243" s="2"/>
      <c r="DK1243" s="2"/>
      <c r="DL1243" s="2"/>
      <c r="DM1243" s="2"/>
    </row>
    <row r="1244" spans="3:13" ht="30" customHeight="1">
      <c r="C1244" s="73"/>
      <c r="D1244" s="13"/>
      <c r="E1244" s="13"/>
      <c r="F1244" s="107"/>
      <c r="G1244" s="107"/>
      <c r="H1244" s="108"/>
      <c r="I1244" s="103"/>
      <c r="J1244" s="103"/>
      <c r="K1244" s="103"/>
      <c r="L1244" s="105" t="s">
        <v>838</v>
      </c>
      <c r="M1244" s="103">
        <f>SUM(M1240:M1242)</f>
        <v>0</v>
      </c>
    </row>
    <row r="1245" spans="3:13" ht="30" customHeight="1">
      <c r="C1245" s="72" t="s">
        <v>784</v>
      </c>
      <c r="D1245" s="6" t="s">
        <v>332</v>
      </c>
      <c r="E1245" s="7" t="s">
        <v>333</v>
      </c>
      <c r="F1245" s="7" t="s">
        <v>334</v>
      </c>
      <c r="G1245" s="106" t="s">
        <v>335</v>
      </c>
      <c r="H1245" s="7" t="s">
        <v>336</v>
      </c>
      <c r="I1245" s="7" t="s">
        <v>337</v>
      </c>
      <c r="J1245" s="7" t="s">
        <v>338</v>
      </c>
      <c r="K1245" s="7" t="s">
        <v>339</v>
      </c>
      <c r="L1245" s="14" t="s">
        <v>340</v>
      </c>
      <c r="M1245" s="7" t="s">
        <v>341</v>
      </c>
    </row>
    <row r="1246" spans="3:13" ht="65.25" customHeight="1">
      <c r="C1246" s="9" t="s">
        <v>343</v>
      </c>
      <c r="D1246" s="8" t="s">
        <v>344</v>
      </c>
      <c r="E1246" s="9" t="s">
        <v>345</v>
      </c>
      <c r="F1246" s="9" t="s">
        <v>346</v>
      </c>
      <c r="G1246" s="179" t="s">
        <v>342</v>
      </c>
      <c r="H1246" s="10" t="s">
        <v>348</v>
      </c>
      <c r="I1246" s="10" t="s">
        <v>349</v>
      </c>
      <c r="J1246" s="10" t="s">
        <v>350</v>
      </c>
      <c r="K1246" s="10" t="s">
        <v>351</v>
      </c>
      <c r="L1246" s="11" t="s">
        <v>352</v>
      </c>
      <c r="M1246" s="12" t="s">
        <v>353</v>
      </c>
    </row>
    <row r="1247" spans="2:13" ht="35.25" customHeight="1">
      <c r="B1247" s="33" t="s">
        <v>355</v>
      </c>
      <c r="C1247" s="78" t="s">
        <v>507</v>
      </c>
      <c r="D1247" s="43"/>
      <c r="E1247" s="43"/>
      <c r="F1247" s="109" t="s">
        <v>366</v>
      </c>
      <c r="G1247" s="109">
        <v>250</v>
      </c>
      <c r="H1247" s="55"/>
      <c r="I1247" s="110">
        <f>ROUND(G1247*H1247,2)</f>
        <v>0</v>
      </c>
      <c r="J1247" s="106"/>
      <c r="K1247" s="103">
        <f>ROUND(I1247*J1247,2)</f>
        <v>0</v>
      </c>
      <c r="L1247" s="105">
        <f>ROUND(M1247/G1247,2)</f>
        <v>0</v>
      </c>
      <c r="M1247" s="103">
        <f>ROUND(SUM(I1247,K1247),2)</f>
        <v>0</v>
      </c>
    </row>
    <row r="1248" spans="2:13" ht="45" customHeight="1">
      <c r="B1248" s="33" t="s">
        <v>356</v>
      </c>
      <c r="C1248" s="78" t="s">
        <v>254</v>
      </c>
      <c r="D1248" s="43"/>
      <c r="E1248" s="43"/>
      <c r="F1248" s="109" t="s">
        <v>366</v>
      </c>
      <c r="G1248" s="109">
        <v>2</v>
      </c>
      <c r="H1248" s="55"/>
      <c r="I1248" s="110">
        <f>ROUND(G1248*H1248,2)</f>
        <v>0</v>
      </c>
      <c r="J1248" s="106"/>
      <c r="K1248" s="103">
        <f>ROUND(I1248*J1248,2)</f>
        <v>0</v>
      </c>
      <c r="L1248" s="105">
        <f>ROUND(M1248/G1248,2)</f>
        <v>0</v>
      </c>
      <c r="M1248" s="103">
        <f>ROUND(SUM(I1248,K1248),2)</f>
        <v>0</v>
      </c>
    </row>
    <row r="1249" spans="2:13" ht="22.5" customHeight="1">
      <c r="B1249" s="33" t="s">
        <v>357</v>
      </c>
      <c r="C1249" s="78" t="s">
        <v>508</v>
      </c>
      <c r="D1249" s="43"/>
      <c r="E1249" s="43"/>
      <c r="F1249" s="109" t="s">
        <v>366</v>
      </c>
      <c r="G1249" s="109">
        <v>40</v>
      </c>
      <c r="H1249" s="55"/>
      <c r="I1249" s="110">
        <f>ROUND(G1249*H1249,2)</f>
        <v>0</v>
      </c>
      <c r="J1249" s="106"/>
      <c r="K1249" s="103">
        <f>ROUND(I1249*J1249,2)</f>
        <v>0</v>
      </c>
      <c r="L1249" s="105">
        <f>ROUND(M1249/G1249,2)</f>
        <v>0</v>
      </c>
      <c r="M1249" s="103">
        <f>ROUND(SUM(I1249,K1249),2)</f>
        <v>0</v>
      </c>
    </row>
    <row r="1250" spans="3:13" ht="25.5" customHeight="1">
      <c r="C1250" s="68"/>
      <c r="D1250" s="42"/>
      <c r="E1250" s="42"/>
      <c r="F1250" s="111"/>
      <c r="G1250" s="111"/>
      <c r="H1250" s="56" t="s">
        <v>836</v>
      </c>
      <c r="I1250" s="103">
        <f>SUM(I1247:I1249)</f>
        <v>0</v>
      </c>
      <c r="J1250" s="103"/>
      <c r="K1250" s="103"/>
      <c r="L1250" s="105"/>
      <c r="M1250" s="103"/>
    </row>
    <row r="1251" spans="3:13" ht="25.5" customHeight="1">
      <c r="C1251" s="73"/>
      <c r="D1251" s="13"/>
      <c r="E1251" s="13"/>
      <c r="F1251" s="107"/>
      <c r="G1251" s="107"/>
      <c r="H1251" s="108"/>
      <c r="I1251" s="103"/>
      <c r="J1251" s="103" t="s">
        <v>837</v>
      </c>
      <c r="K1251" s="103">
        <f>SUM(K1247:K1250)</f>
        <v>0</v>
      </c>
      <c r="L1251" s="105"/>
      <c r="M1251" s="103"/>
    </row>
    <row r="1252" spans="3:13" ht="30" customHeight="1">
      <c r="C1252" s="73"/>
      <c r="D1252" s="13"/>
      <c r="E1252" s="13"/>
      <c r="F1252" s="107"/>
      <c r="G1252" s="107"/>
      <c r="H1252" s="108"/>
      <c r="I1252" s="103"/>
      <c r="J1252" s="103"/>
      <c r="K1252" s="103"/>
      <c r="L1252" s="105" t="s">
        <v>838</v>
      </c>
      <c r="M1252" s="103">
        <f>SUM(M1247:M1251)</f>
        <v>0</v>
      </c>
    </row>
    <row r="1253" spans="1:117" s="38" customFormat="1" ht="30" customHeight="1">
      <c r="A1253" s="2"/>
      <c r="B1253" s="41"/>
      <c r="C1253" s="79"/>
      <c r="D1253" s="39"/>
      <c r="E1253" s="39"/>
      <c r="F1253" s="131"/>
      <c r="G1253" s="131"/>
      <c r="H1253" s="242"/>
      <c r="I1253" s="114"/>
      <c r="J1253" s="114"/>
      <c r="K1253" s="114"/>
      <c r="L1253" s="115"/>
      <c r="M1253" s="114"/>
      <c r="N1253" s="4"/>
      <c r="O1253" s="2"/>
      <c r="P1253" s="2"/>
      <c r="Q1253" s="2"/>
      <c r="R1253" s="2"/>
      <c r="S1253" s="2"/>
      <c r="T1253" s="2"/>
      <c r="U1253" s="2"/>
      <c r="V1253" s="2"/>
      <c r="W1253" s="2"/>
      <c r="X1253" s="2"/>
      <c r="Y1253" s="2"/>
      <c r="Z1253" s="2"/>
      <c r="AA1253" s="2"/>
      <c r="AB1253" s="2"/>
      <c r="AC1253" s="2"/>
      <c r="AD1253" s="2"/>
      <c r="AE1253" s="2"/>
      <c r="AF1253" s="2"/>
      <c r="AG1253" s="2"/>
      <c r="AH1253" s="2"/>
      <c r="AI1253" s="2"/>
      <c r="AJ1253" s="2"/>
      <c r="AK1253" s="2"/>
      <c r="AL1253" s="2"/>
      <c r="AM1253" s="2"/>
      <c r="AN1253" s="2"/>
      <c r="AO1253" s="2"/>
      <c r="AP1253" s="2"/>
      <c r="AQ1253" s="2"/>
      <c r="AR1253" s="2"/>
      <c r="AS1253" s="2"/>
      <c r="AT1253" s="2"/>
      <c r="AU1253" s="2"/>
      <c r="AV1253" s="2"/>
      <c r="AW1253" s="2"/>
      <c r="AX1253" s="2"/>
      <c r="AY1253" s="2"/>
      <c r="AZ1253" s="2"/>
      <c r="BA1253" s="2"/>
      <c r="BB1253" s="2"/>
      <c r="BC1253" s="2"/>
      <c r="BD1253" s="2"/>
      <c r="BE1253" s="2"/>
      <c r="BF1253" s="2"/>
      <c r="BG1253" s="2"/>
      <c r="BH1253" s="2"/>
      <c r="BI1253" s="2"/>
      <c r="BJ1253" s="2"/>
      <c r="BK1253" s="2"/>
      <c r="BL1253" s="2"/>
      <c r="BM1253" s="2"/>
      <c r="BN1253" s="2"/>
      <c r="BO1253" s="2"/>
      <c r="BP1253" s="2"/>
      <c r="BQ1253" s="2"/>
      <c r="BR1253" s="2"/>
      <c r="BS1253" s="2"/>
      <c r="BT1253" s="2"/>
      <c r="BU1253" s="2"/>
      <c r="BV1253" s="2"/>
      <c r="BW1253" s="2"/>
      <c r="BX1253" s="2"/>
      <c r="BY1253" s="2"/>
      <c r="BZ1253" s="2"/>
      <c r="CA1253" s="2"/>
      <c r="CB1253" s="2"/>
      <c r="CC1253" s="2"/>
      <c r="CD1253" s="2"/>
      <c r="CE1253" s="2"/>
      <c r="CF1253" s="2"/>
      <c r="CG1253" s="2"/>
      <c r="CH1253" s="2"/>
      <c r="CI1253" s="2"/>
      <c r="CJ1253" s="2"/>
      <c r="CK1253" s="2"/>
      <c r="CL1253" s="2"/>
      <c r="CM1253" s="2"/>
      <c r="CN1253" s="2"/>
      <c r="CO1253" s="2"/>
      <c r="CP1253" s="2"/>
      <c r="CQ1253" s="2"/>
      <c r="CR1253" s="2"/>
      <c r="CS1253" s="2"/>
      <c r="CT1253" s="2"/>
      <c r="CU1253" s="2"/>
      <c r="CV1253" s="2"/>
      <c r="CW1253" s="2"/>
      <c r="CX1253" s="2"/>
      <c r="CY1253" s="2"/>
      <c r="CZ1253" s="2"/>
      <c r="DA1253" s="2"/>
      <c r="DB1253" s="2"/>
      <c r="DC1253" s="2"/>
      <c r="DD1253" s="2"/>
      <c r="DE1253" s="2"/>
      <c r="DF1253" s="2"/>
      <c r="DG1253" s="2"/>
      <c r="DH1253" s="2"/>
      <c r="DI1253" s="2"/>
      <c r="DJ1253" s="2"/>
      <c r="DK1253" s="2"/>
      <c r="DL1253" s="2"/>
      <c r="DM1253" s="2"/>
    </row>
    <row r="1254" spans="3:13" ht="30" customHeight="1">
      <c r="C1254" s="72" t="s">
        <v>785</v>
      </c>
      <c r="D1254" s="6" t="s">
        <v>332</v>
      </c>
      <c r="E1254" s="7" t="s">
        <v>333</v>
      </c>
      <c r="F1254" s="7" t="s">
        <v>334</v>
      </c>
      <c r="G1254" s="106" t="s">
        <v>335</v>
      </c>
      <c r="H1254" s="7" t="s">
        <v>336</v>
      </c>
      <c r="I1254" s="7" t="s">
        <v>337</v>
      </c>
      <c r="J1254" s="7" t="s">
        <v>338</v>
      </c>
      <c r="K1254" s="7" t="s">
        <v>339</v>
      </c>
      <c r="L1254" s="14" t="s">
        <v>340</v>
      </c>
      <c r="M1254" s="7" t="s">
        <v>341</v>
      </c>
    </row>
    <row r="1255" spans="3:13" ht="65.25" customHeight="1">
      <c r="C1255" s="9" t="s">
        <v>343</v>
      </c>
      <c r="D1255" s="8" t="s">
        <v>344</v>
      </c>
      <c r="E1255" s="9" t="s">
        <v>345</v>
      </c>
      <c r="F1255" s="9" t="s">
        <v>346</v>
      </c>
      <c r="G1255" s="179" t="s">
        <v>342</v>
      </c>
      <c r="H1255" s="10" t="s">
        <v>348</v>
      </c>
      <c r="I1255" s="10" t="s">
        <v>349</v>
      </c>
      <c r="J1255" s="10" t="s">
        <v>350</v>
      </c>
      <c r="K1255" s="10" t="s">
        <v>351</v>
      </c>
      <c r="L1255" s="11" t="s">
        <v>352</v>
      </c>
      <c r="M1255" s="12" t="s">
        <v>353</v>
      </c>
    </row>
    <row r="1256" spans="2:13" ht="126" customHeight="1">
      <c r="B1256" s="33" t="s">
        <v>355</v>
      </c>
      <c r="C1256" s="78" t="s">
        <v>621</v>
      </c>
      <c r="D1256" s="149"/>
      <c r="E1256" s="149"/>
      <c r="F1256" s="109" t="s">
        <v>366</v>
      </c>
      <c r="G1256" s="109">
        <v>1000</v>
      </c>
      <c r="H1256" s="55"/>
      <c r="I1256" s="55">
        <f>ROUND(G1256*H1256,2)</f>
        <v>0</v>
      </c>
      <c r="J1256" s="113"/>
      <c r="K1256" s="103">
        <f>ROUND(I1256*J1256,2)</f>
        <v>0</v>
      </c>
      <c r="L1256" s="105">
        <f>ROUND(M1256/G1256,2)</f>
        <v>0</v>
      </c>
      <c r="M1256" s="103">
        <f>ROUND(SUM(I1256,K1256),2)</f>
        <v>0</v>
      </c>
    </row>
    <row r="1257" spans="3:13" ht="25.5" customHeight="1">
      <c r="C1257" s="148"/>
      <c r="D1257" s="44"/>
      <c r="E1257" s="42"/>
      <c r="F1257" s="111"/>
      <c r="G1257" s="111"/>
      <c r="H1257" s="56" t="s">
        <v>836</v>
      </c>
      <c r="I1257" s="56">
        <f>SUM(I1256)</f>
        <v>0</v>
      </c>
      <c r="J1257" s="103"/>
      <c r="K1257" s="103"/>
      <c r="L1257" s="105"/>
      <c r="M1257" s="103"/>
    </row>
    <row r="1258" spans="3:13" ht="25.5" customHeight="1">
      <c r="C1258" s="68"/>
      <c r="D1258" s="13"/>
      <c r="E1258" s="13"/>
      <c r="F1258" s="107"/>
      <c r="G1258" s="107"/>
      <c r="H1258" s="108"/>
      <c r="I1258" s="103"/>
      <c r="J1258" s="103" t="s">
        <v>837</v>
      </c>
      <c r="K1258" s="103">
        <f>SUM(K1256:K1257)</f>
        <v>0</v>
      </c>
      <c r="L1258" s="105"/>
      <c r="M1258" s="103"/>
    </row>
    <row r="1259" spans="3:13" ht="30" customHeight="1">
      <c r="C1259" s="73"/>
      <c r="D1259" s="13"/>
      <c r="E1259" s="13"/>
      <c r="F1259" s="107"/>
      <c r="G1259" s="107"/>
      <c r="H1259" s="108"/>
      <c r="I1259" s="103"/>
      <c r="J1259" s="103"/>
      <c r="K1259" s="103"/>
      <c r="L1259" s="105" t="s">
        <v>838</v>
      </c>
      <c r="M1259" s="103">
        <f>SUM(M1256:M1258)</f>
        <v>0</v>
      </c>
    </row>
    <row r="1260" spans="1:117" s="38" customFormat="1" ht="30" customHeight="1">
      <c r="A1260" s="2"/>
      <c r="B1260" s="41"/>
      <c r="C1260" s="79"/>
      <c r="D1260" s="39"/>
      <c r="E1260" s="39"/>
      <c r="F1260" s="131"/>
      <c r="G1260" s="131"/>
      <c r="H1260" s="242"/>
      <c r="I1260" s="114"/>
      <c r="J1260" s="114"/>
      <c r="K1260" s="114"/>
      <c r="L1260" s="115"/>
      <c r="M1260" s="114"/>
      <c r="N1260" s="4"/>
      <c r="O1260" s="2"/>
      <c r="P1260" s="2"/>
      <c r="Q1260" s="2"/>
      <c r="R1260" s="2"/>
      <c r="S1260" s="2"/>
      <c r="T1260" s="2"/>
      <c r="U1260" s="2"/>
      <c r="V1260" s="2"/>
      <c r="W1260" s="2"/>
      <c r="X1260" s="2"/>
      <c r="Y1260" s="2"/>
      <c r="Z1260" s="2"/>
      <c r="AA1260" s="2"/>
      <c r="AB1260" s="2"/>
      <c r="AC1260" s="2"/>
      <c r="AD1260" s="2"/>
      <c r="AE1260" s="2"/>
      <c r="AF1260" s="2"/>
      <c r="AG1260" s="2"/>
      <c r="AH1260" s="2"/>
      <c r="AI1260" s="2"/>
      <c r="AJ1260" s="2"/>
      <c r="AK1260" s="2"/>
      <c r="AL1260" s="2"/>
      <c r="AM1260" s="2"/>
      <c r="AN1260" s="2"/>
      <c r="AO1260" s="2"/>
      <c r="AP1260" s="2"/>
      <c r="AQ1260" s="2"/>
      <c r="AR1260" s="2"/>
      <c r="AS1260" s="2"/>
      <c r="AT1260" s="2"/>
      <c r="AU1260" s="2"/>
      <c r="AV1260" s="2"/>
      <c r="AW1260" s="2"/>
      <c r="AX1260" s="2"/>
      <c r="AY1260" s="2"/>
      <c r="AZ1260" s="2"/>
      <c r="BA1260" s="2"/>
      <c r="BB1260" s="2"/>
      <c r="BC1260" s="2"/>
      <c r="BD1260" s="2"/>
      <c r="BE1260" s="2"/>
      <c r="BF1260" s="2"/>
      <c r="BG1260" s="2"/>
      <c r="BH1260" s="2"/>
      <c r="BI1260" s="2"/>
      <c r="BJ1260" s="2"/>
      <c r="BK1260" s="2"/>
      <c r="BL1260" s="2"/>
      <c r="BM1260" s="2"/>
      <c r="BN1260" s="2"/>
      <c r="BO1260" s="2"/>
      <c r="BP1260" s="2"/>
      <c r="BQ1260" s="2"/>
      <c r="BR1260" s="2"/>
      <c r="BS1260" s="2"/>
      <c r="BT1260" s="2"/>
      <c r="BU1260" s="2"/>
      <c r="BV1260" s="2"/>
      <c r="BW1260" s="2"/>
      <c r="BX1260" s="2"/>
      <c r="BY1260" s="2"/>
      <c r="BZ1260" s="2"/>
      <c r="CA1260" s="2"/>
      <c r="CB1260" s="2"/>
      <c r="CC1260" s="2"/>
      <c r="CD1260" s="2"/>
      <c r="CE1260" s="2"/>
      <c r="CF1260" s="2"/>
      <c r="CG1260" s="2"/>
      <c r="CH1260" s="2"/>
      <c r="CI1260" s="2"/>
      <c r="CJ1260" s="2"/>
      <c r="CK1260" s="2"/>
      <c r="CL1260" s="2"/>
      <c r="CM1260" s="2"/>
      <c r="CN1260" s="2"/>
      <c r="CO1260" s="2"/>
      <c r="CP1260" s="2"/>
      <c r="CQ1260" s="2"/>
      <c r="CR1260" s="2"/>
      <c r="CS1260" s="2"/>
      <c r="CT1260" s="2"/>
      <c r="CU1260" s="2"/>
      <c r="CV1260" s="2"/>
      <c r="CW1260" s="2"/>
      <c r="CX1260" s="2"/>
      <c r="CY1260" s="2"/>
      <c r="CZ1260" s="2"/>
      <c r="DA1260" s="2"/>
      <c r="DB1260" s="2"/>
      <c r="DC1260" s="2"/>
      <c r="DD1260" s="2"/>
      <c r="DE1260" s="2"/>
      <c r="DF1260" s="2"/>
      <c r="DG1260" s="2"/>
      <c r="DH1260" s="2"/>
      <c r="DI1260" s="2"/>
      <c r="DJ1260" s="2"/>
      <c r="DK1260" s="2"/>
      <c r="DL1260" s="2"/>
      <c r="DM1260" s="2"/>
    </row>
    <row r="1261" spans="3:13" ht="30" customHeight="1">
      <c r="C1261" s="72" t="s">
        <v>786</v>
      </c>
      <c r="D1261" s="6" t="s">
        <v>332</v>
      </c>
      <c r="E1261" s="7" t="s">
        <v>333</v>
      </c>
      <c r="F1261" s="7" t="s">
        <v>334</v>
      </c>
      <c r="G1261" s="106" t="s">
        <v>335</v>
      </c>
      <c r="H1261" s="7" t="s">
        <v>336</v>
      </c>
      <c r="I1261" s="7" t="s">
        <v>337</v>
      </c>
      <c r="J1261" s="7" t="s">
        <v>338</v>
      </c>
      <c r="K1261" s="7" t="s">
        <v>339</v>
      </c>
      <c r="L1261" s="14" t="s">
        <v>340</v>
      </c>
      <c r="M1261" s="7" t="s">
        <v>341</v>
      </c>
    </row>
    <row r="1262" spans="3:13" ht="65.25" customHeight="1">
      <c r="C1262" s="9" t="s">
        <v>343</v>
      </c>
      <c r="D1262" s="8" t="s">
        <v>344</v>
      </c>
      <c r="E1262" s="9" t="s">
        <v>345</v>
      </c>
      <c r="F1262" s="9" t="s">
        <v>346</v>
      </c>
      <c r="G1262" s="179" t="s">
        <v>342</v>
      </c>
      <c r="H1262" s="10" t="s">
        <v>348</v>
      </c>
      <c r="I1262" s="10" t="s">
        <v>349</v>
      </c>
      <c r="J1262" s="10" t="s">
        <v>350</v>
      </c>
      <c r="K1262" s="10" t="s">
        <v>351</v>
      </c>
      <c r="L1262" s="11" t="s">
        <v>352</v>
      </c>
      <c r="M1262" s="12" t="s">
        <v>353</v>
      </c>
    </row>
    <row r="1263" spans="2:13" ht="76.5">
      <c r="B1263" s="33" t="s">
        <v>355</v>
      </c>
      <c r="C1263" s="73" t="s">
        <v>509</v>
      </c>
      <c r="D1263" s="13"/>
      <c r="E1263" s="13"/>
      <c r="F1263" s="106" t="s">
        <v>366</v>
      </c>
      <c r="G1263" s="106">
        <v>4200</v>
      </c>
      <c r="H1263" s="103"/>
      <c r="I1263" s="103">
        <f>ROUND(G1263*H1263,2)</f>
        <v>0</v>
      </c>
      <c r="J1263" s="106"/>
      <c r="K1263" s="103">
        <f>ROUND(I1263*J1263,2)</f>
        <v>0</v>
      </c>
      <c r="L1263" s="105">
        <f>ROUND(M1263/G1263,2)</f>
        <v>0</v>
      </c>
      <c r="M1263" s="103">
        <f>ROUND(SUM(I1263,K1263),2)</f>
        <v>0</v>
      </c>
    </row>
    <row r="1264" spans="2:13" ht="76.5">
      <c r="B1264" s="33" t="s">
        <v>356</v>
      </c>
      <c r="C1264" s="74" t="s">
        <v>510</v>
      </c>
      <c r="D1264" s="13"/>
      <c r="E1264" s="13"/>
      <c r="F1264" s="106" t="s">
        <v>366</v>
      </c>
      <c r="G1264" s="106">
        <v>10700</v>
      </c>
      <c r="H1264" s="103"/>
      <c r="I1264" s="103">
        <f>ROUND(G1264*H1264,2)</f>
        <v>0</v>
      </c>
      <c r="J1264" s="106"/>
      <c r="K1264" s="103">
        <f>ROUND(I1264*J1264,2)</f>
        <v>0</v>
      </c>
      <c r="L1264" s="105">
        <f>ROUND(M1264/G1264,2)</f>
        <v>0</v>
      </c>
      <c r="M1264" s="103">
        <f>ROUND(SUM(I1264,K1264),2)</f>
        <v>0</v>
      </c>
    </row>
    <row r="1265" spans="3:13" ht="25.5" customHeight="1">
      <c r="C1265" s="73"/>
      <c r="D1265" s="13"/>
      <c r="E1265" s="13"/>
      <c r="F1265" s="107"/>
      <c r="G1265" s="107"/>
      <c r="H1265" s="103" t="s">
        <v>836</v>
      </c>
      <c r="I1265" s="103">
        <f>SUM(I1263:I1264)</f>
        <v>0</v>
      </c>
      <c r="J1265" s="103"/>
      <c r="K1265" s="103"/>
      <c r="L1265" s="105"/>
      <c r="M1265" s="103"/>
    </row>
    <row r="1266" spans="3:13" ht="25.5" customHeight="1">
      <c r="C1266" s="73"/>
      <c r="D1266" s="13"/>
      <c r="E1266" s="13"/>
      <c r="F1266" s="107"/>
      <c r="G1266" s="107"/>
      <c r="H1266" s="108"/>
      <c r="I1266" s="103"/>
      <c r="J1266" s="103" t="s">
        <v>837</v>
      </c>
      <c r="K1266" s="103">
        <f>SUM(K1263:K1265)</f>
        <v>0</v>
      </c>
      <c r="L1266" s="105"/>
      <c r="M1266" s="103"/>
    </row>
    <row r="1267" spans="3:13" ht="30" customHeight="1">
      <c r="C1267" s="73"/>
      <c r="D1267" s="13"/>
      <c r="E1267" s="13"/>
      <c r="F1267" s="107"/>
      <c r="G1267" s="107"/>
      <c r="H1267" s="108"/>
      <c r="I1267" s="103"/>
      <c r="J1267" s="103"/>
      <c r="K1267" s="103"/>
      <c r="L1267" s="105" t="s">
        <v>838</v>
      </c>
      <c r="M1267" s="103">
        <f>SUM(M1263:M1266)</f>
        <v>0</v>
      </c>
    </row>
    <row r="1268" spans="1:117" s="38" customFormat="1" ht="30" customHeight="1">
      <c r="A1268" s="2"/>
      <c r="B1268" s="41"/>
      <c r="C1268" s="79"/>
      <c r="D1268" s="39"/>
      <c r="E1268" s="39"/>
      <c r="F1268" s="131"/>
      <c r="G1268" s="131"/>
      <c r="H1268" s="242"/>
      <c r="I1268" s="114"/>
      <c r="J1268" s="114"/>
      <c r="K1268" s="114"/>
      <c r="L1268" s="115"/>
      <c r="M1268" s="114"/>
      <c r="N1268" s="4"/>
      <c r="O1268" s="2"/>
      <c r="P1268" s="2"/>
      <c r="Q1268" s="2"/>
      <c r="R1268" s="2"/>
      <c r="S1268" s="2"/>
      <c r="T1268" s="2"/>
      <c r="U1268" s="2"/>
      <c r="V1268" s="2"/>
      <c r="W1268" s="2"/>
      <c r="X1268" s="2"/>
      <c r="Y1268" s="2"/>
      <c r="Z1268" s="2"/>
      <c r="AA1268" s="2"/>
      <c r="AB1268" s="2"/>
      <c r="AC1268" s="2"/>
      <c r="AD1268" s="2"/>
      <c r="AE1268" s="2"/>
      <c r="AF1268" s="2"/>
      <c r="AG1268" s="2"/>
      <c r="AH1268" s="2"/>
      <c r="AI1268" s="2"/>
      <c r="AJ1268" s="2"/>
      <c r="AK1268" s="2"/>
      <c r="AL1268" s="2"/>
      <c r="AM1268" s="2"/>
      <c r="AN1268" s="2"/>
      <c r="AO1268" s="2"/>
      <c r="AP1268" s="2"/>
      <c r="AQ1268" s="2"/>
      <c r="AR1268" s="2"/>
      <c r="AS1268" s="2"/>
      <c r="AT1268" s="2"/>
      <c r="AU1268" s="2"/>
      <c r="AV1268" s="2"/>
      <c r="AW1268" s="2"/>
      <c r="AX1268" s="2"/>
      <c r="AY1268" s="2"/>
      <c r="AZ1268" s="2"/>
      <c r="BA1268" s="2"/>
      <c r="BB1268" s="2"/>
      <c r="BC1268" s="2"/>
      <c r="BD1268" s="2"/>
      <c r="BE1268" s="2"/>
      <c r="BF1268" s="2"/>
      <c r="BG1268" s="2"/>
      <c r="BH1268" s="2"/>
      <c r="BI1268" s="2"/>
      <c r="BJ1268" s="2"/>
      <c r="BK1268" s="2"/>
      <c r="BL1268" s="2"/>
      <c r="BM1268" s="2"/>
      <c r="BN1268" s="2"/>
      <c r="BO1268" s="2"/>
      <c r="BP1268" s="2"/>
      <c r="BQ1268" s="2"/>
      <c r="BR1268" s="2"/>
      <c r="BS1268" s="2"/>
      <c r="BT1268" s="2"/>
      <c r="BU1268" s="2"/>
      <c r="BV1268" s="2"/>
      <c r="BW1268" s="2"/>
      <c r="BX1268" s="2"/>
      <c r="BY1268" s="2"/>
      <c r="BZ1268" s="2"/>
      <c r="CA1268" s="2"/>
      <c r="CB1268" s="2"/>
      <c r="CC1268" s="2"/>
      <c r="CD1268" s="2"/>
      <c r="CE1268" s="2"/>
      <c r="CF1268" s="2"/>
      <c r="CG1268" s="2"/>
      <c r="CH1268" s="2"/>
      <c r="CI1268" s="2"/>
      <c r="CJ1268" s="2"/>
      <c r="CK1268" s="2"/>
      <c r="CL1268" s="2"/>
      <c r="CM1268" s="2"/>
      <c r="CN1268" s="2"/>
      <c r="CO1268" s="2"/>
      <c r="CP1268" s="2"/>
      <c r="CQ1268" s="2"/>
      <c r="CR1268" s="2"/>
      <c r="CS1268" s="2"/>
      <c r="CT1268" s="2"/>
      <c r="CU1268" s="2"/>
      <c r="CV1268" s="2"/>
      <c r="CW1268" s="2"/>
      <c r="CX1268" s="2"/>
      <c r="CY1268" s="2"/>
      <c r="CZ1268" s="2"/>
      <c r="DA1268" s="2"/>
      <c r="DB1268" s="2"/>
      <c r="DC1268" s="2"/>
      <c r="DD1268" s="2"/>
      <c r="DE1268" s="2"/>
      <c r="DF1268" s="2"/>
      <c r="DG1268" s="2"/>
      <c r="DH1268" s="2"/>
      <c r="DI1268" s="2"/>
      <c r="DJ1268" s="2"/>
      <c r="DK1268" s="2"/>
      <c r="DL1268" s="2"/>
      <c r="DM1268" s="2"/>
    </row>
    <row r="1269" spans="3:13" ht="30" customHeight="1">
      <c r="C1269" s="72" t="s">
        <v>787</v>
      </c>
      <c r="D1269" s="6" t="s">
        <v>332</v>
      </c>
      <c r="E1269" s="7" t="s">
        <v>333</v>
      </c>
      <c r="F1269" s="7" t="s">
        <v>334</v>
      </c>
      <c r="G1269" s="106" t="s">
        <v>335</v>
      </c>
      <c r="H1269" s="7" t="s">
        <v>336</v>
      </c>
      <c r="I1269" s="7" t="s">
        <v>337</v>
      </c>
      <c r="J1269" s="7" t="s">
        <v>338</v>
      </c>
      <c r="K1269" s="7" t="s">
        <v>339</v>
      </c>
      <c r="L1269" s="14" t="s">
        <v>340</v>
      </c>
      <c r="M1269" s="7" t="s">
        <v>341</v>
      </c>
    </row>
    <row r="1270" spans="3:13" ht="65.25" customHeight="1">
      <c r="C1270" s="9" t="s">
        <v>343</v>
      </c>
      <c r="D1270" s="8" t="s">
        <v>344</v>
      </c>
      <c r="E1270" s="9" t="s">
        <v>345</v>
      </c>
      <c r="F1270" s="9" t="s">
        <v>346</v>
      </c>
      <c r="G1270" s="179" t="s">
        <v>342</v>
      </c>
      <c r="H1270" s="10" t="s">
        <v>348</v>
      </c>
      <c r="I1270" s="10" t="s">
        <v>349</v>
      </c>
      <c r="J1270" s="10" t="s">
        <v>350</v>
      </c>
      <c r="K1270" s="10" t="s">
        <v>351</v>
      </c>
      <c r="L1270" s="11" t="s">
        <v>352</v>
      </c>
      <c r="M1270" s="12" t="s">
        <v>353</v>
      </c>
    </row>
    <row r="1271" spans="2:13" ht="50.25" customHeight="1">
      <c r="B1271" s="33" t="s">
        <v>355</v>
      </c>
      <c r="C1271" s="75" t="s">
        <v>511</v>
      </c>
      <c r="D1271" s="36"/>
      <c r="E1271" s="36"/>
      <c r="F1271" s="109" t="s">
        <v>366</v>
      </c>
      <c r="G1271" s="109">
        <v>29600</v>
      </c>
      <c r="H1271" s="55"/>
      <c r="I1271" s="110">
        <f>ROUND(G1271*H1271,2)</f>
        <v>0</v>
      </c>
      <c r="J1271" s="106"/>
      <c r="K1271" s="103">
        <f>ROUND(I1271*J1271,2)</f>
        <v>0</v>
      </c>
      <c r="L1271" s="105">
        <f>ROUND(M1271/G1271,2)</f>
        <v>0</v>
      </c>
      <c r="M1271" s="103">
        <f>ROUND(SUM(I1271,K1271),2)</f>
        <v>0</v>
      </c>
    </row>
    <row r="1272" spans="3:13" ht="25.5" customHeight="1">
      <c r="C1272" s="68"/>
      <c r="D1272" s="42"/>
      <c r="E1272" s="42"/>
      <c r="F1272" s="111"/>
      <c r="G1272" s="111"/>
      <c r="H1272" s="56" t="s">
        <v>836</v>
      </c>
      <c r="I1272" s="103">
        <f>SUM(I1271)</f>
        <v>0</v>
      </c>
      <c r="J1272" s="103"/>
      <c r="K1272" s="103"/>
      <c r="L1272" s="105"/>
      <c r="M1272" s="103"/>
    </row>
    <row r="1273" spans="3:13" ht="25.5" customHeight="1">
      <c r="C1273" s="73"/>
      <c r="D1273" s="13"/>
      <c r="E1273" s="13"/>
      <c r="F1273" s="107"/>
      <c r="G1273" s="107"/>
      <c r="H1273" s="108"/>
      <c r="I1273" s="103"/>
      <c r="J1273" s="103" t="s">
        <v>837</v>
      </c>
      <c r="K1273" s="103">
        <f>SUM(K1271:K1272)</f>
        <v>0</v>
      </c>
      <c r="L1273" s="105"/>
      <c r="M1273" s="103"/>
    </row>
    <row r="1274" spans="3:13" ht="30" customHeight="1">
      <c r="C1274" s="73"/>
      <c r="D1274" s="13"/>
      <c r="E1274" s="13"/>
      <c r="F1274" s="107"/>
      <c r="G1274" s="107"/>
      <c r="H1274" s="108"/>
      <c r="I1274" s="103"/>
      <c r="J1274" s="103"/>
      <c r="K1274" s="103"/>
      <c r="L1274" s="105" t="s">
        <v>838</v>
      </c>
      <c r="M1274" s="103">
        <f>SUM(M1271:M1273)</f>
        <v>0</v>
      </c>
    </row>
    <row r="1275" spans="1:117" s="38" customFormat="1" ht="30" customHeight="1">
      <c r="A1275" s="2"/>
      <c r="B1275" s="41"/>
      <c r="C1275" s="79"/>
      <c r="D1275" s="39"/>
      <c r="E1275" s="39"/>
      <c r="F1275" s="131"/>
      <c r="G1275" s="131"/>
      <c r="H1275" s="242"/>
      <c r="I1275" s="114"/>
      <c r="J1275" s="114"/>
      <c r="K1275" s="114"/>
      <c r="L1275" s="115"/>
      <c r="M1275" s="114"/>
      <c r="N1275" s="4"/>
      <c r="O1275" s="2"/>
      <c r="P1275" s="2"/>
      <c r="Q1275" s="2"/>
      <c r="R1275" s="2"/>
      <c r="S1275" s="2"/>
      <c r="T1275" s="2"/>
      <c r="U1275" s="2"/>
      <c r="V1275" s="2"/>
      <c r="W1275" s="2"/>
      <c r="X1275" s="2"/>
      <c r="Y1275" s="2"/>
      <c r="Z1275" s="2"/>
      <c r="AA1275" s="2"/>
      <c r="AB1275" s="2"/>
      <c r="AC1275" s="2"/>
      <c r="AD1275" s="2"/>
      <c r="AE1275" s="2"/>
      <c r="AF1275" s="2"/>
      <c r="AG1275" s="2"/>
      <c r="AH1275" s="2"/>
      <c r="AI1275" s="2"/>
      <c r="AJ1275" s="2"/>
      <c r="AK1275" s="2"/>
      <c r="AL1275" s="2"/>
      <c r="AM1275" s="2"/>
      <c r="AN1275" s="2"/>
      <c r="AO1275" s="2"/>
      <c r="AP1275" s="2"/>
      <c r="AQ1275" s="2"/>
      <c r="AR1275" s="2"/>
      <c r="AS1275" s="2"/>
      <c r="AT1275" s="2"/>
      <c r="AU1275" s="2"/>
      <c r="AV1275" s="2"/>
      <c r="AW1275" s="2"/>
      <c r="AX1275" s="2"/>
      <c r="AY1275" s="2"/>
      <c r="AZ1275" s="2"/>
      <c r="BA1275" s="2"/>
      <c r="BB1275" s="2"/>
      <c r="BC1275" s="2"/>
      <c r="BD1275" s="2"/>
      <c r="BE1275" s="2"/>
      <c r="BF1275" s="2"/>
      <c r="BG1275" s="2"/>
      <c r="BH1275" s="2"/>
      <c r="BI1275" s="2"/>
      <c r="BJ1275" s="2"/>
      <c r="BK1275" s="2"/>
      <c r="BL1275" s="2"/>
      <c r="BM1275" s="2"/>
      <c r="BN1275" s="2"/>
      <c r="BO1275" s="2"/>
      <c r="BP1275" s="2"/>
      <c r="BQ1275" s="2"/>
      <c r="BR1275" s="2"/>
      <c r="BS1275" s="2"/>
      <c r="BT1275" s="2"/>
      <c r="BU1275" s="2"/>
      <c r="BV1275" s="2"/>
      <c r="BW1275" s="2"/>
      <c r="BX1275" s="2"/>
      <c r="BY1275" s="2"/>
      <c r="BZ1275" s="2"/>
      <c r="CA1275" s="2"/>
      <c r="CB1275" s="2"/>
      <c r="CC1275" s="2"/>
      <c r="CD1275" s="2"/>
      <c r="CE1275" s="2"/>
      <c r="CF1275" s="2"/>
      <c r="CG1275" s="2"/>
      <c r="CH1275" s="2"/>
      <c r="CI1275" s="2"/>
      <c r="CJ1275" s="2"/>
      <c r="CK1275" s="2"/>
      <c r="CL1275" s="2"/>
      <c r="CM1275" s="2"/>
      <c r="CN1275" s="2"/>
      <c r="CO1275" s="2"/>
      <c r="CP1275" s="2"/>
      <c r="CQ1275" s="2"/>
      <c r="CR1275" s="2"/>
      <c r="CS1275" s="2"/>
      <c r="CT1275" s="2"/>
      <c r="CU1275" s="2"/>
      <c r="CV1275" s="2"/>
      <c r="CW1275" s="2"/>
      <c r="CX1275" s="2"/>
      <c r="CY1275" s="2"/>
      <c r="CZ1275" s="2"/>
      <c r="DA1275" s="2"/>
      <c r="DB1275" s="2"/>
      <c r="DC1275" s="2"/>
      <c r="DD1275" s="2"/>
      <c r="DE1275" s="2"/>
      <c r="DF1275" s="2"/>
      <c r="DG1275" s="2"/>
      <c r="DH1275" s="2"/>
      <c r="DI1275" s="2"/>
      <c r="DJ1275" s="2"/>
      <c r="DK1275" s="2"/>
      <c r="DL1275" s="2"/>
      <c r="DM1275" s="2"/>
    </row>
    <row r="1276" spans="3:13" ht="30" customHeight="1">
      <c r="C1276" s="72" t="s">
        <v>482</v>
      </c>
      <c r="D1276" s="6" t="s">
        <v>332</v>
      </c>
      <c r="E1276" s="7" t="s">
        <v>333</v>
      </c>
      <c r="F1276" s="7" t="s">
        <v>334</v>
      </c>
      <c r="G1276" s="106" t="s">
        <v>335</v>
      </c>
      <c r="H1276" s="7" t="s">
        <v>336</v>
      </c>
      <c r="I1276" s="7" t="s">
        <v>337</v>
      </c>
      <c r="J1276" s="7" t="s">
        <v>338</v>
      </c>
      <c r="K1276" s="7" t="s">
        <v>339</v>
      </c>
      <c r="L1276" s="14" t="s">
        <v>340</v>
      </c>
      <c r="M1276" s="7" t="s">
        <v>341</v>
      </c>
    </row>
    <row r="1277" spans="3:13" ht="65.25" customHeight="1">
      <c r="C1277" s="9" t="s">
        <v>343</v>
      </c>
      <c r="D1277" s="8" t="s">
        <v>344</v>
      </c>
      <c r="E1277" s="9" t="s">
        <v>345</v>
      </c>
      <c r="F1277" s="9" t="s">
        <v>346</v>
      </c>
      <c r="G1277" s="179" t="s">
        <v>342</v>
      </c>
      <c r="H1277" s="10" t="s">
        <v>348</v>
      </c>
      <c r="I1277" s="10" t="s">
        <v>349</v>
      </c>
      <c r="J1277" s="10" t="s">
        <v>350</v>
      </c>
      <c r="K1277" s="10" t="s">
        <v>351</v>
      </c>
      <c r="L1277" s="11" t="s">
        <v>352</v>
      </c>
      <c r="M1277" s="12" t="s">
        <v>353</v>
      </c>
    </row>
    <row r="1278" spans="2:13" ht="241.5" customHeight="1">
      <c r="B1278" s="33" t="s">
        <v>355</v>
      </c>
      <c r="C1278" s="81" t="s">
        <v>296</v>
      </c>
      <c r="D1278" s="17"/>
      <c r="E1278" s="17"/>
      <c r="F1278" s="313" t="s">
        <v>366</v>
      </c>
      <c r="G1278" s="313">
        <v>5200</v>
      </c>
      <c r="H1278" s="106"/>
      <c r="I1278" s="312">
        <f>G1278*H1279</f>
        <v>0</v>
      </c>
      <c r="J1278" s="314"/>
      <c r="K1278" s="312">
        <f>ROUND(I1278*J1278,2)</f>
        <v>0</v>
      </c>
      <c r="L1278" s="312">
        <f>ROUND(M1278/G1278,2)</f>
        <v>0</v>
      </c>
      <c r="M1278" s="312">
        <f>ROUND(SUM(I1278,K1278),2)</f>
        <v>0</v>
      </c>
    </row>
    <row r="1279" spans="3:13" ht="167.25" customHeight="1">
      <c r="C1279" s="70" t="s">
        <v>512</v>
      </c>
      <c r="D1279" s="18"/>
      <c r="E1279" s="18"/>
      <c r="F1279" s="313"/>
      <c r="G1279" s="313"/>
      <c r="H1279" s="106"/>
      <c r="I1279" s="312"/>
      <c r="J1279" s="313"/>
      <c r="K1279" s="312"/>
      <c r="L1279" s="312"/>
      <c r="M1279" s="312"/>
    </row>
    <row r="1280" spans="3:13" ht="25.5" customHeight="1">
      <c r="C1280" s="73"/>
      <c r="D1280" s="13"/>
      <c r="E1280" s="13"/>
      <c r="F1280" s="107"/>
      <c r="G1280" s="313"/>
      <c r="H1280" s="103" t="s">
        <v>836</v>
      </c>
      <c r="I1280" s="103">
        <f>SUM(I1278:I1279)</f>
        <v>0</v>
      </c>
      <c r="J1280" s="103"/>
      <c r="K1280" s="103"/>
      <c r="L1280" s="105"/>
      <c r="M1280" s="103"/>
    </row>
    <row r="1281" spans="3:13" ht="25.5" customHeight="1">
      <c r="C1281" s="73"/>
      <c r="D1281" s="13"/>
      <c r="E1281" s="13"/>
      <c r="F1281" s="107"/>
      <c r="G1281" s="107"/>
      <c r="H1281" s="108"/>
      <c r="I1281" s="103"/>
      <c r="J1281" s="103" t="s">
        <v>837</v>
      </c>
      <c r="K1281" s="103">
        <f>SUM(K1278:K1280)</f>
        <v>0</v>
      </c>
      <c r="L1281" s="105"/>
      <c r="M1281" s="103"/>
    </row>
    <row r="1282" spans="3:13" ht="30" customHeight="1">
      <c r="C1282" s="73"/>
      <c r="D1282" s="13"/>
      <c r="E1282" s="13"/>
      <c r="F1282" s="107"/>
      <c r="G1282" s="107"/>
      <c r="H1282" s="108"/>
      <c r="I1282" s="103"/>
      <c r="J1282" s="103"/>
      <c r="K1282" s="103"/>
      <c r="L1282" s="105" t="s">
        <v>838</v>
      </c>
      <c r="M1282" s="103">
        <f>SUM(M1278:M1281)</f>
        <v>0</v>
      </c>
    </row>
    <row r="1283" spans="1:117" s="38" customFormat="1" ht="30" customHeight="1">
      <c r="A1283" s="2"/>
      <c r="B1283" s="41"/>
      <c r="C1283" s="79"/>
      <c r="D1283" s="39"/>
      <c r="E1283" s="39"/>
      <c r="F1283" s="131"/>
      <c r="G1283" s="131"/>
      <c r="H1283" s="242"/>
      <c r="I1283" s="114"/>
      <c r="J1283" s="114"/>
      <c r="K1283" s="114"/>
      <c r="L1283" s="115"/>
      <c r="M1283" s="114"/>
      <c r="N1283" s="4"/>
      <c r="O1283" s="2"/>
      <c r="P1283" s="2"/>
      <c r="Q1283" s="2"/>
      <c r="R1283" s="2"/>
      <c r="S1283" s="2"/>
      <c r="T1283" s="2"/>
      <c r="U1283" s="2"/>
      <c r="V1283" s="2"/>
      <c r="W1283" s="2"/>
      <c r="X1283" s="2"/>
      <c r="Y1283" s="2"/>
      <c r="Z1283" s="2"/>
      <c r="AA1283" s="2"/>
      <c r="AB1283" s="2"/>
      <c r="AC1283" s="2"/>
      <c r="AD1283" s="2"/>
      <c r="AE1283" s="2"/>
      <c r="AF1283" s="2"/>
      <c r="AG1283" s="2"/>
      <c r="AH1283" s="2"/>
      <c r="AI1283" s="2"/>
      <c r="AJ1283" s="2"/>
      <c r="AK1283" s="2"/>
      <c r="AL1283" s="2"/>
      <c r="AM1283" s="2"/>
      <c r="AN1283" s="2"/>
      <c r="AO1283" s="2"/>
      <c r="AP1283" s="2"/>
      <c r="AQ1283" s="2"/>
      <c r="AR1283" s="2"/>
      <c r="AS1283" s="2"/>
      <c r="AT1283" s="2"/>
      <c r="AU1283" s="2"/>
      <c r="AV1283" s="2"/>
      <c r="AW1283" s="2"/>
      <c r="AX1283" s="2"/>
      <c r="AY1283" s="2"/>
      <c r="AZ1283" s="2"/>
      <c r="BA1283" s="2"/>
      <c r="BB1283" s="2"/>
      <c r="BC1283" s="2"/>
      <c r="BD1283" s="2"/>
      <c r="BE1283" s="2"/>
      <c r="BF1283" s="2"/>
      <c r="BG1283" s="2"/>
      <c r="BH1283" s="2"/>
      <c r="BI1283" s="2"/>
      <c r="BJ1283" s="2"/>
      <c r="BK1283" s="2"/>
      <c r="BL1283" s="2"/>
      <c r="BM1283" s="2"/>
      <c r="BN1283" s="2"/>
      <c r="BO1283" s="2"/>
      <c r="BP1283" s="2"/>
      <c r="BQ1283" s="2"/>
      <c r="BR1283" s="2"/>
      <c r="BS1283" s="2"/>
      <c r="BT1283" s="2"/>
      <c r="BU1283" s="2"/>
      <c r="BV1283" s="2"/>
      <c r="BW1283" s="2"/>
      <c r="BX1283" s="2"/>
      <c r="BY1283" s="2"/>
      <c r="BZ1283" s="2"/>
      <c r="CA1283" s="2"/>
      <c r="CB1283" s="2"/>
      <c r="CC1283" s="2"/>
      <c r="CD1283" s="2"/>
      <c r="CE1283" s="2"/>
      <c r="CF1283" s="2"/>
      <c r="CG1283" s="2"/>
      <c r="CH1283" s="2"/>
      <c r="CI1283" s="2"/>
      <c r="CJ1283" s="2"/>
      <c r="CK1283" s="2"/>
      <c r="CL1283" s="2"/>
      <c r="CM1283" s="2"/>
      <c r="CN1283" s="2"/>
      <c r="CO1283" s="2"/>
      <c r="CP1283" s="2"/>
      <c r="CQ1283" s="2"/>
      <c r="CR1283" s="2"/>
      <c r="CS1283" s="2"/>
      <c r="CT1283" s="2"/>
      <c r="CU1283" s="2"/>
      <c r="CV1283" s="2"/>
      <c r="CW1283" s="2"/>
      <c r="CX1283" s="2"/>
      <c r="CY1283" s="2"/>
      <c r="CZ1283" s="2"/>
      <c r="DA1283" s="2"/>
      <c r="DB1283" s="2"/>
      <c r="DC1283" s="2"/>
      <c r="DD1283" s="2"/>
      <c r="DE1283" s="2"/>
      <c r="DF1283" s="2"/>
      <c r="DG1283" s="2"/>
      <c r="DH1283" s="2"/>
      <c r="DI1283" s="2"/>
      <c r="DJ1283" s="2"/>
      <c r="DK1283" s="2"/>
      <c r="DL1283" s="2"/>
      <c r="DM1283" s="2"/>
    </row>
    <row r="1284" spans="3:13" ht="30" customHeight="1">
      <c r="C1284" s="72" t="s">
        <v>298</v>
      </c>
      <c r="D1284" s="6" t="s">
        <v>332</v>
      </c>
      <c r="E1284" s="7" t="s">
        <v>333</v>
      </c>
      <c r="F1284" s="7" t="s">
        <v>334</v>
      </c>
      <c r="G1284" s="106" t="s">
        <v>335</v>
      </c>
      <c r="H1284" s="7" t="s">
        <v>336</v>
      </c>
      <c r="I1284" s="7" t="s">
        <v>337</v>
      </c>
      <c r="J1284" s="7" t="s">
        <v>338</v>
      </c>
      <c r="K1284" s="7" t="s">
        <v>339</v>
      </c>
      <c r="L1284" s="14" t="s">
        <v>340</v>
      </c>
      <c r="M1284" s="7" t="s">
        <v>341</v>
      </c>
    </row>
    <row r="1285" spans="3:13" ht="65.25" customHeight="1">
      <c r="C1285" s="9" t="s">
        <v>343</v>
      </c>
      <c r="D1285" s="8" t="s">
        <v>344</v>
      </c>
      <c r="E1285" s="9" t="s">
        <v>345</v>
      </c>
      <c r="F1285" s="9" t="s">
        <v>346</v>
      </c>
      <c r="G1285" s="179" t="s">
        <v>342</v>
      </c>
      <c r="H1285" s="10" t="s">
        <v>348</v>
      </c>
      <c r="I1285" s="10" t="s">
        <v>349</v>
      </c>
      <c r="J1285" s="10" t="s">
        <v>350</v>
      </c>
      <c r="K1285" s="10" t="s">
        <v>351</v>
      </c>
      <c r="L1285" s="11" t="s">
        <v>352</v>
      </c>
      <c r="M1285" s="10" t="s">
        <v>353</v>
      </c>
    </row>
    <row r="1286" spans="2:13" s="4" customFormat="1" ht="62.25" customHeight="1">
      <c r="B1286" s="33"/>
      <c r="C1286" s="286" t="s">
        <v>220</v>
      </c>
      <c r="D1286" s="48"/>
      <c r="E1286" s="48"/>
      <c r="F1286" s="109" t="s">
        <v>714</v>
      </c>
      <c r="G1286" s="109">
        <v>3</v>
      </c>
      <c r="H1286" s="55"/>
      <c r="I1286" s="55">
        <f>ROUND(G1286*H1286,2)</f>
        <v>0</v>
      </c>
      <c r="J1286" s="109"/>
      <c r="K1286" s="55">
        <f>ROUND(I1286*J1286,2)</f>
        <v>0</v>
      </c>
      <c r="L1286" s="55">
        <f>ROUND(M1286/G1286,2)</f>
        <v>0</v>
      </c>
      <c r="M1286" s="55">
        <f>ROUND(SUM(I1286,K1286),2)</f>
        <v>0</v>
      </c>
    </row>
    <row r="1287" spans="3:13" ht="25.5" customHeight="1">
      <c r="C1287" s="68"/>
      <c r="D1287" s="42"/>
      <c r="E1287" s="42"/>
      <c r="F1287" s="111"/>
      <c r="G1287" s="111"/>
      <c r="H1287" s="56" t="s">
        <v>836</v>
      </c>
      <c r="I1287" s="56">
        <f>SUM(I1286:I1286)</f>
        <v>0</v>
      </c>
      <c r="J1287" s="56"/>
      <c r="K1287" s="56"/>
      <c r="L1287" s="121"/>
      <c r="M1287" s="56"/>
    </row>
    <row r="1288" spans="3:13" ht="25.5" customHeight="1">
      <c r="C1288" s="73"/>
      <c r="D1288" s="13"/>
      <c r="E1288" s="13"/>
      <c r="F1288" s="107"/>
      <c r="G1288" s="107"/>
      <c r="H1288" s="108"/>
      <c r="I1288" s="103"/>
      <c r="J1288" s="103" t="s">
        <v>837</v>
      </c>
      <c r="K1288" s="103">
        <f>SUM(K1286:K1287)</f>
        <v>0</v>
      </c>
      <c r="L1288" s="105"/>
      <c r="M1288" s="103"/>
    </row>
    <row r="1289" spans="3:13" ht="30" customHeight="1">
      <c r="C1289" s="73"/>
      <c r="D1289" s="13"/>
      <c r="E1289" s="13"/>
      <c r="F1289" s="107"/>
      <c r="G1289" s="107"/>
      <c r="H1289" s="108"/>
      <c r="I1289" s="103"/>
      <c r="J1289" s="103"/>
      <c r="K1289" s="103"/>
      <c r="L1289" s="105" t="s">
        <v>838</v>
      </c>
      <c r="M1289" s="103">
        <f>SUM(M1286:M1288)</f>
        <v>0</v>
      </c>
    </row>
    <row r="1290" spans="1:117" s="38" customFormat="1" ht="30" customHeight="1">
      <c r="A1290" s="2"/>
      <c r="B1290" s="41"/>
      <c r="C1290" s="79"/>
      <c r="D1290" s="39"/>
      <c r="E1290" s="39"/>
      <c r="F1290" s="131"/>
      <c r="G1290" s="131"/>
      <c r="H1290" s="242"/>
      <c r="I1290" s="114"/>
      <c r="J1290" s="114"/>
      <c r="K1290" s="114"/>
      <c r="L1290" s="115"/>
      <c r="M1290" s="114"/>
      <c r="N1290" s="4"/>
      <c r="O1290" s="2"/>
      <c r="P1290" s="2"/>
      <c r="Q1290" s="2"/>
      <c r="R1290" s="2"/>
      <c r="S1290" s="2"/>
      <c r="T1290" s="2"/>
      <c r="U1290" s="2"/>
      <c r="V1290" s="2"/>
      <c r="W1290" s="2"/>
      <c r="X1290" s="2"/>
      <c r="Y1290" s="2"/>
      <c r="Z1290" s="2"/>
      <c r="AA1290" s="2"/>
      <c r="AB1290" s="2"/>
      <c r="AC1290" s="2"/>
      <c r="AD1290" s="2"/>
      <c r="AE1290" s="2"/>
      <c r="AF1290" s="2"/>
      <c r="AG1290" s="2"/>
      <c r="AH1290" s="2"/>
      <c r="AI1290" s="2"/>
      <c r="AJ1290" s="2"/>
      <c r="AK1290" s="2"/>
      <c r="AL1290" s="2"/>
      <c r="AM1290" s="2"/>
      <c r="AN1290" s="2"/>
      <c r="AO1290" s="2"/>
      <c r="AP1290" s="2"/>
      <c r="AQ1290" s="2"/>
      <c r="AR1290" s="2"/>
      <c r="AS1290" s="2"/>
      <c r="AT1290" s="2"/>
      <c r="AU1290" s="2"/>
      <c r="AV1290" s="2"/>
      <c r="AW1290" s="2"/>
      <c r="AX1290" s="2"/>
      <c r="AY1290" s="2"/>
      <c r="AZ1290" s="2"/>
      <c r="BA1290" s="2"/>
      <c r="BB1290" s="2"/>
      <c r="BC1290" s="2"/>
      <c r="BD1290" s="2"/>
      <c r="BE1290" s="2"/>
      <c r="BF1290" s="2"/>
      <c r="BG1290" s="2"/>
      <c r="BH1290" s="2"/>
      <c r="BI1290" s="2"/>
      <c r="BJ1290" s="2"/>
      <c r="BK1290" s="2"/>
      <c r="BL1290" s="2"/>
      <c r="BM1290" s="2"/>
      <c r="BN1290" s="2"/>
      <c r="BO1290" s="2"/>
      <c r="BP1290" s="2"/>
      <c r="BQ1290" s="2"/>
      <c r="BR1290" s="2"/>
      <c r="BS1290" s="2"/>
      <c r="BT1290" s="2"/>
      <c r="BU1290" s="2"/>
      <c r="BV1290" s="2"/>
      <c r="BW1290" s="2"/>
      <c r="BX1290" s="2"/>
      <c r="BY1290" s="2"/>
      <c r="BZ1290" s="2"/>
      <c r="CA1290" s="2"/>
      <c r="CB1290" s="2"/>
      <c r="CC1290" s="2"/>
      <c r="CD1290" s="2"/>
      <c r="CE1290" s="2"/>
      <c r="CF1290" s="2"/>
      <c r="CG1290" s="2"/>
      <c r="CH1290" s="2"/>
      <c r="CI1290" s="2"/>
      <c r="CJ1290" s="2"/>
      <c r="CK1290" s="2"/>
      <c r="CL1290" s="2"/>
      <c r="CM1290" s="2"/>
      <c r="CN1290" s="2"/>
      <c r="CO1290" s="2"/>
      <c r="CP1290" s="2"/>
      <c r="CQ1290" s="2"/>
      <c r="CR1290" s="2"/>
      <c r="CS1290" s="2"/>
      <c r="CT1290" s="2"/>
      <c r="CU1290" s="2"/>
      <c r="CV1290" s="2"/>
      <c r="CW1290" s="2"/>
      <c r="CX1290" s="2"/>
      <c r="CY1290" s="2"/>
      <c r="CZ1290" s="2"/>
      <c r="DA1290" s="2"/>
      <c r="DB1290" s="2"/>
      <c r="DC1290" s="2"/>
      <c r="DD1290" s="2"/>
      <c r="DE1290" s="2"/>
      <c r="DF1290" s="2"/>
      <c r="DG1290" s="2"/>
      <c r="DH1290" s="2"/>
      <c r="DI1290" s="2"/>
      <c r="DJ1290" s="2"/>
      <c r="DK1290" s="2"/>
      <c r="DL1290" s="2"/>
      <c r="DM1290" s="2"/>
    </row>
    <row r="1291" spans="3:13" ht="30" customHeight="1">
      <c r="C1291" s="72" t="s">
        <v>299</v>
      </c>
      <c r="D1291" s="6" t="s">
        <v>332</v>
      </c>
      <c r="E1291" s="7" t="s">
        <v>333</v>
      </c>
      <c r="F1291" s="7" t="s">
        <v>334</v>
      </c>
      <c r="G1291" s="106" t="s">
        <v>335</v>
      </c>
      <c r="H1291" s="7" t="s">
        <v>336</v>
      </c>
      <c r="I1291" s="7" t="s">
        <v>337</v>
      </c>
      <c r="J1291" s="7" t="s">
        <v>338</v>
      </c>
      <c r="K1291" s="7" t="s">
        <v>339</v>
      </c>
      <c r="L1291" s="14" t="s">
        <v>340</v>
      </c>
      <c r="M1291" s="7" t="s">
        <v>341</v>
      </c>
    </row>
    <row r="1292" spans="3:13" ht="65.25" customHeight="1">
      <c r="C1292" s="9" t="s">
        <v>343</v>
      </c>
      <c r="D1292" s="8" t="s">
        <v>344</v>
      </c>
      <c r="E1292" s="9" t="s">
        <v>345</v>
      </c>
      <c r="F1292" s="9" t="s">
        <v>346</v>
      </c>
      <c r="G1292" s="179" t="s">
        <v>342</v>
      </c>
      <c r="H1292" s="10" t="s">
        <v>348</v>
      </c>
      <c r="I1292" s="10" t="s">
        <v>349</v>
      </c>
      <c r="J1292" s="10" t="s">
        <v>350</v>
      </c>
      <c r="K1292" s="10" t="s">
        <v>351</v>
      </c>
      <c r="L1292" s="11" t="s">
        <v>352</v>
      </c>
      <c r="M1292" s="12" t="s">
        <v>353</v>
      </c>
    </row>
    <row r="1293" spans="2:13" ht="77.25" customHeight="1">
      <c r="B1293" s="33" t="s">
        <v>355</v>
      </c>
      <c r="C1293" s="71" t="s">
        <v>513</v>
      </c>
      <c r="D1293" s="15"/>
      <c r="E1293" s="15"/>
      <c r="F1293" s="106" t="s">
        <v>366</v>
      </c>
      <c r="G1293" s="106">
        <v>37</v>
      </c>
      <c r="H1293" s="103"/>
      <c r="I1293" s="103">
        <f aca="true" t="shared" si="36" ref="I1293:I1300">ROUND(G1293*H1293,2)</f>
        <v>0</v>
      </c>
      <c r="J1293" s="112">
        <v>0.08</v>
      </c>
      <c r="K1293" s="103">
        <f aca="true" t="shared" si="37" ref="K1293:K1300">ROUND(I1293*J1293,2)</f>
        <v>0</v>
      </c>
      <c r="L1293" s="105">
        <f aca="true" t="shared" si="38" ref="L1293:L1300">ROUND(M1293/G1293,2)</f>
        <v>0</v>
      </c>
      <c r="M1293" s="103">
        <f aca="true" t="shared" si="39" ref="M1293:M1300">ROUND(SUM(I1293,K1293),2)</f>
        <v>0</v>
      </c>
    </row>
    <row r="1294" spans="2:13" ht="60.75" customHeight="1">
      <c r="B1294" s="33" t="s">
        <v>356</v>
      </c>
      <c r="C1294" s="71" t="s">
        <v>514</v>
      </c>
      <c r="D1294" s="15"/>
      <c r="E1294" s="15"/>
      <c r="F1294" s="106" t="s">
        <v>366</v>
      </c>
      <c r="G1294" s="106">
        <v>1110</v>
      </c>
      <c r="H1294" s="103"/>
      <c r="I1294" s="103">
        <f t="shared" si="36"/>
        <v>0</v>
      </c>
      <c r="J1294" s="112">
        <v>0.08</v>
      </c>
      <c r="K1294" s="103">
        <f t="shared" si="37"/>
        <v>0</v>
      </c>
      <c r="L1294" s="105">
        <f t="shared" si="38"/>
        <v>0</v>
      </c>
      <c r="M1294" s="103">
        <f t="shared" si="39"/>
        <v>0</v>
      </c>
    </row>
    <row r="1295" spans="2:13" ht="63.75" customHeight="1">
      <c r="B1295" s="33" t="s">
        <v>357</v>
      </c>
      <c r="C1295" s="71" t="s">
        <v>804</v>
      </c>
      <c r="D1295" s="15"/>
      <c r="E1295" s="15"/>
      <c r="F1295" s="106" t="s">
        <v>366</v>
      </c>
      <c r="G1295" s="106">
        <v>265</v>
      </c>
      <c r="H1295" s="103"/>
      <c r="I1295" s="103">
        <f t="shared" si="36"/>
        <v>0</v>
      </c>
      <c r="J1295" s="112">
        <v>0.08</v>
      </c>
      <c r="K1295" s="103">
        <f t="shared" si="37"/>
        <v>0</v>
      </c>
      <c r="L1295" s="105">
        <f t="shared" si="38"/>
        <v>0</v>
      </c>
      <c r="M1295" s="103">
        <f t="shared" si="39"/>
        <v>0</v>
      </c>
    </row>
    <row r="1296" spans="2:13" ht="51">
      <c r="B1296" s="33" t="s">
        <v>358</v>
      </c>
      <c r="C1296" s="71" t="s">
        <v>251</v>
      </c>
      <c r="D1296" s="15"/>
      <c r="E1296" s="15"/>
      <c r="F1296" s="106" t="s">
        <v>366</v>
      </c>
      <c r="G1296" s="106">
        <v>175</v>
      </c>
      <c r="H1296" s="103"/>
      <c r="I1296" s="103">
        <f t="shared" si="36"/>
        <v>0</v>
      </c>
      <c r="J1296" s="112">
        <v>0.08</v>
      </c>
      <c r="K1296" s="103">
        <f t="shared" si="37"/>
        <v>0</v>
      </c>
      <c r="L1296" s="105">
        <f t="shared" si="38"/>
        <v>0</v>
      </c>
      <c r="M1296" s="103">
        <f t="shared" si="39"/>
        <v>0</v>
      </c>
    </row>
    <row r="1297" spans="2:13" ht="71.25" customHeight="1">
      <c r="B1297" s="33" t="s">
        <v>359</v>
      </c>
      <c r="C1297" s="71" t="s">
        <v>805</v>
      </c>
      <c r="D1297" s="15"/>
      <c r="E1297" s="15"/>
      <c r="F1297" s="106" t="s">
        <v>366</v>
      </c>
      <c r="G1297" s="106">
        <v>13700</v>
      </c>
      <c r="H1297" s="103"/>
      <c r="I1297" s="103">
        <f t="shared" si="36"/>
        <v>0</v>
      </c>
      <c r="J1297" s="112">
        <v>0.08</v>
      </c>
      <c r="K1297" s="103">
        <f t="shared" si="37"/>
        <v>0</v>
      </c>
      <c r="L1297" s="105">
        <f t="shared" si="38"/>
        <v>0</v>
      </c>
      <c r="M1297" s="103">
        <f t="shared" si="39"/>
        <v>0</v>
      </c>
    </row>
    <row r="1298" spans="2:13" ht="93" customHeight="1">
      <c r="B1298" s="33" t="s">
        <v>360</v>
      </c>
      <c r="C1298" s="71" t="s">
        <v>130</v>
      </c>
      <c r="D1298" s="15"/>
      <c r="E1298" s="15"/>
      <c r="F1298" s="106" t="s">
        <v>366</v>
      </c>
      <c r="G1298" s="106">
        <v>2</v>
      </c>
      <c r="H1298" s="103"/>
      <c r="I1298" s="103">
        <f t="shared" si="36"/>
        <v>0</v>
      </c>
      <c r="J1298" s="112">
        <v>0.08</v>
      </c>
      <c r="K1298" s="103">
        <f t="shared" si="37"/>
        <v>0</v>
      </c>
      <c r="L1298" s="105">
        <f t="shared" si="38"/>
        <v>0</v>
      </c>
      <c r="M1298" s="103">
        <f t="shared" si="39"/>
        <v>0</v>
      </c>
    </row>
    <row r="1299" spans="2:13" ht="77.25" customHeight="1">
      <c r="B1299" s="33" t="s">
        <v>361</v>
      </c>
      <c r="C1299" s="71" t="s">
        <v>129</v>
      </c>
      <c r="D1299" s="15"/>
      <c r="E1299" s="15"/>
      <c r="F1299" s="106" t="s">
        <v>366</v>
      </c>
      <c r="G1299" s="106">
        <v>2</v>
      </c>
      <c r="H1299" s="103"/>
      <c r="I1299" s="103">
        <f t="shared" si="36"/>
        <v>0</v>
      </c>
      <c r="J1299" s="112">
        <v>0.08</v>
      </c>
      <c r="K1299" s="103">
        <f t="shared" si="37"/>
        <v>0</v>
      </c>
      <c r="L1299" s="105">
        <f t="shared" si="38"/>
        <v>0</v>
      </c>
      <c r="M1299" s="103">
        <f t="shared" si="39"/>
        <v>0</v>
      </c>
    </row>
    <row r="1300" spans="2:13" ht="90.75" customHeight="1">
      <c r="B1300" s="33" t="s">
        <v>362</v>
      </c>
      <c r="C1300" s="71" t="s">
        <v>128</v>
      </c>
      <c r="D1300" s="15"/>
      <c r="E1300" s="15"/>
      <c r="F1300" s="106" t="s">
        <v>366</v>
      </c>
      <c r="G1300" s="106">
        <v>43</v>
      </c>
      <c r="H1300" s="103"/>
      <c r="I1300" s="103">
        <f t="shared" si="36"/>
        <v>0</v>
      </c>
      <c r="J1300" s="112">
        <v>0.08</v>
      </c>
      <c r="K1300" s="103">
        <f t="shared" si="37"/>
        <v>0</v>
      </c>
      <c r="L1300" s="105">
        <f t="shared" si="38"/>
        <v>0</v>
      </c>
      <c r="M1300" s="103">
        <f t="shared" si="39"/>
        <v>0</v>
      </c>
    </row>
    <row r="1301" spans="3:13" ht="25.5" customHeight="1">
      <c r="C1301" s="73"/>
      <c r="D1301" s="13"/>
      <c r="E1301" s="13"/>
      <c r="F1301" s="107"/>
      <c r="G1301" s="107"/>
      <c r="H1301" s="103" t="s">
        <v>836</v>
      </c>
      <c r="I1301" s="103">
        <f>SUM(I1293:I1300)</f>
        <v>0</v>
      </c>
      <c r="J1301" s="103"/>
      <c r="K1301" s="103"/>
      <c r="L1301" s="105"/>
      <c r="M1301" s="103"/>
    </row>
    <row r="1302" spans="3:13" ht="25.5" customHeight="1">
      <c r="C1302" s="73"/>
      <c r="D1302" s="13"/>
      <c r="E1302" s="13"/>
      <c r="F1302" s="107"/>
      <c r="G1302" s="107"/>
      <c r="H1302" s="108"/>
      <c r="I1302" s="103"/>
      <c r="J1302" s="103" t="s">
        <v>837</v>
      </c>
      <c r="K1302" s="103">
        <f>SUM(K1293:K1301)</f>
        <v>0</v>
      </c>
      <c r="L1302" s="105"/>
      <c r="M1302" s="103"/>
    </row>
    <row r="1303" spans="3:13" ht="30" customHeight="1">
      <c r="C1303" s="73"/>
      <c r="D1303" s="13"/>
      <c r="E1303" s="13"/>
      <c r="F1303" s="107"/>
      <c r="G1303" s="107"/>
      <c r="H1303" s="108"/>
      <c r="I1303" s="103"/>
      <c r="J1303" s="103"/>
      <c r="K1303" s="103"/>
      <c r="L1303" s="105" t="s">
        <v>838</v>
      </c>
      <c r="M1303" s="103">
        <f>SUM(M1293:M1302)</f>
        <v>0</v>
      </c>
    </row>
    <row r="1304" spans="1:117" s="38" customFormat="1" ht="30" customHeight="1">
      <c r="A1304" s="2"/>
      <c r="B1304" s="41"/>
      <c r="C1304" s="79"/>
      <c r="D1304" s="39"/>
      <c r="E1304" s="39"/>
      <c r="F1304" s="131"/>
      <c r="G1304" s="131"/>
      <c r="H1304" s="242"/>
      <c r="I1304" s="114"/>
      <c r="J1304" s="114"/>
      <c r="K1304" s="114"/>
      <c r="L1304" s="115"/>
      <c r="M1304" s="114"/>
      <c r="N1304" s="4"/>
      <c r="O1304" s="2"/>
      <c r="P1304" s="2"/>
      <c r="Q1304" s="2"/>
      <c r="R1304" s="2"/>
      <c r="S1304" s="2"/>
      <c r="T1304" s="2"/>
      <c r="U1304" s="2"/>
      <c r="V1304" s="2"/>
      <c r="W1304" s="2"/>
      <c r="X1304" s="2"/>
      <c r="Y1304" s="2"/>
      <c r="Z1304" s="2"/>
      <c r="AA1304" s="2"/>
      <c r="AB1304" s="2"/>
      <c r="AC1304" s="2"/>
      <c r="AD1304" s="2"/>
      <c r="AE1304" s="2"/>
      <c r="AF1304" s="2"/>
      <c r="AG1304" s="2"/>
      <c r="AH1304" s="2"/>
      <c r="AI1304" s="2"/>
      <c r="AJ1304" s="2"/>
      <c r="AK1304" s="2"/>
      <c r="AL1304" s="2"/>
      <c r="AM1304" s="2"/>
      <c r="AN1304" s="2"/>
      <c r="AO1304" s="2"/>
      <c r="AP1304" s="2"/>
      <c r="AQ1304" s="2"/>
      <c r="AR1304" s="2"/>
      <c r="AS1304" s="2"/>
      <c r="AT1304" s="2"/>
      <c r="AU1304" s="2"/>
      <c r="AV1304" s="2"/>
      <c r="AW1304" s="2"/>
      <c r="AX1304" s="2"/>
      <c r="AY1304" s="2"/>
      <c r="AZ1304" s="2"/>
      <c r="BA1304" s="2"/>
      <c r="BB1304" s="2"/>
      <c r="BC1304" s="2"/>
      <c r="BD1304" s="2"/>
      <c r="BE1304" s="2"/>
      <c r="BF1304" s="2"/>
      <c r="BG1304" s="2"/>
      <c r="BH1304" s="2"/>
      <c r="BI1304" s="2"/>
      <c r="BJ1304" s="2"/>
      <c r="BK1304" s="2"/>
      <c r="BL1304" s="2"/>
      <c r="BM1304" s="2"/>
      <c r="BN1304" s="2"/>
      <c r="BO1304" s="2"/>
      <c r="BP1304" s="2"/>
      <c r="BQ1304" s="2"/>
      <c r="BR1304" s="2"/>
      <c r="BS1304" s="2"/>
      <c r="BT1304" s="2"/>
      <c r="BU1304" s="2"/>
      <c r="BV1304" s="2"/>
      <c r="BW1304" s="2"/>
      <c r="BX1304" s="2"/>
      <c r="BY1304" s="2"/>
      <c r="BZ1304" s="2"/>
      <c r="CA1304" s="2"/>
      <c r="CB1304" s="2"/>
      <c r="CC1304" s="2"/>
      <c r="CD1304" s="2"/>
      <c r="CE1304" s="2"/>
      <c r="CF1304" s="2"/>
      <c r="CG1304" s="2"/>
      <c r="CH1304" s="2"/>
      <c r="CI1304" s="2"/>
      <c r="CJ1304" s="2"/>
      <c r="CK1304" s="2"/>
      <c r="CL1304" s="2"/>
      <c r="CM1304" s="2"/>
      <c r="CN1304" s="2"/>
      <c r="CO1304" s="2"/>
      <c r="CP1304" s="2"/>
      <c r="CQ1304" s="2"/>
      <c r="CR1304" s="2"/>
      <c r="CS1304" s="2"/>
      <c r="CT1304" s="2"/>
      <c r="CU1304" s="2"/>
      <c r="CV1304" s="2"/>
      <c r="CW1304" s="2"/>
      <c r="CX1304" s="2"/>
      <c r="CY1304" s="2"/>
      <c r="CZ1304" s="2"/>
      <c r="DA1304" s="2"/>
      <c r="DB1304" s="2"/>
      <c r="DC1304" s="2"/>
      <c r="DD1304" s="2"/>
      <c r="DE1304" s="2"/>
      <c r="DF1304" s="2"/>
      <c r="DG1304" s="2"/>
      <c r="DH1304" s="2"/>
      <c r="DI1304" s="2"/>
      <c r="DJ1304" s="2"/>
      <c r="DK1304" s="2"/>
      <c r="DL1304" s="2"/>
      <c r="DM1304" s="2"/>
    </row>
    <row r="1305" spans="3:13" ht="30" customHeight="1">
      <c r="C1305" s="72" t="s">
        <v>762</v>
      </c>
      <c r="D1305" s="6" t="s">
        <v>332</v>
      </c>
      <c r="E1305" s="7" t="s">
        <v>333</v>
      </c>
      <c r="F1305" s="7" t="s">
        <v>334</v>
      </c>
      <c r="G1305" s="106" t="s">
        <v>335</v>
      </c>
      <c r="H1305" s="7" t="s">
        <v>336</v>
      </c>
      <c r="I1305" s="7" t="s">
        <v>337</v>
      </c>
      <c r="J1305" s="7" t="s">
        <v>338</v>
      </c>
      <c r="K1305" s="7" t="s">
        <v>339</v>
      </c>
      <c r="L1305" s="14" t="s">
        <v>340</v>
      </c>
      <c r="M1305" s="7" t="s">
        <v>341</v>
      </c>
    </row>
    <row r="1306" spans="2:14" s="2" customFormat="1" ht="65.25" customHeight="1">
      <c r="B1306" s="33"/>
      <c r="C1306" s="9" t="s">
        <v>343</v>
      </c>
      <c r="D1306" s="8" t="s">
        <v>344</v>
      </c>
      <c r="E1306" s="9" t="s">
        <v>345</v>
      </c>
      <c r="F1306" s="9" t="s">
        <v>346</v>
      </c>
      <c r="G1306" s="179" t="s">
        <v>342</v>
      </c>
      <c r="H1306" s="10" t="s">
        <v>348</v>
      </c>
      <c r="I1306" s="10" t="s">
        <v>349</v>
      </c>
      <c r="J1306" s="10" t="s">
        <v>350</v>
      </c>
      <c r="K1306" s="10" t="s">
        <v>351</v>
      </c>
      <c r="L1306" s="11" t="s">
        <v>352</v>
      </c>
      <c r="M1306" s="10" t="s">
        <v>353</v>
      </c>
      <c r="N1306" s="4"/>
    </row>
    <row r="1307" spans="2:13" s="4" customFormat="1" ht="173.25" customHeight="1">
      <c r="B1307" s="33"/>
      <c r="C1307" s="193" t="s">
        <v>844</v>
      </c>
      <c r="D1307" s="48"/>
      <c r="E1307" s="48"/>
      <c r="F1307" s="109" t="s">
        <v>366</v>
      </c>
      <c r="G1307" s="109">
        <v>2200</v>
      </c>
      <c r="H1307" s="55"/>
      <c r="I1307" s="55">
        <f>ROUND(G1307*H1307,2)</f>
        <v>0</v>
      </c>
      <c r="J1307" s="109"/>
      <c r="K1307" s="55">
        <f>ROUND(I1307*J1307,2)</f>
        <v>0</v>
      </c>
      <c r="L1307" s="55">
        <f>ROUND(M1307/G1307,2)</f>
        <v>0</v>
      </c>
      <c r="M1307" s="55">
        <f>ROUND(SUM(I1307,K1307),2)</f>
        <v>0</v>
      </c>
    </row>
    <row r="1308" spans="2:13" s="4" customFormat="1" ht="36" customHeight="1">
      <c r="B1308" s="33"/>
      <c r="C1308" s="194"/>
      <c r="D1308" s="54"/>
      <c r="E1308" s="54"/>
      <c r="F1308" s="118"/>
      <c r="G1308" s="118"/>
      <c r="H1308" s="56" t="s">
        <v>836</v>
      </c>
      <c r="I1308" s="56">
        <f>SUM(I1307)</f>
        <v>0</v>
      </c>
      <c r="J1308" s="118"/>
      <c r="K1308" s="118"/>
      <c r="L1308" s="101"/>
      <c r="M1308" s="101"/>
    </row>
    <row r="1309" spans="2:14" s="2" customFormat="1" ht="25.5" customHeight="1">
      <c r="B1309" s="33"/>
      <c r="C1309" s="73"/>
      <c r="D1309" s="13"/>
      <c r="E1309" s="13"/>
      <c r="F1309" s="107"/>
      <c r="G1309" s="107"/>
      <c r="H1309" s="108"/>
      <c r="I1309" s="103"/>
      <c r="J1309" s="103" t="s">
        <v>837</v>
      </c>
      <c r="K1309" s="103">
        <f>SUM(K1307:K1308)</f>
        <v>0</v>
      </c>
      <c r="L1309" s="105"/>
      <c r="M1309" s="103"/>
      <c r="N1309" s="4"/>
    </row>
    <row r="1310" spans="2:14" s="2" customFormat="1" ht="30" customHeight="1">
      <c r="B1310" s="33"/>
      <c r="C1310" s="73"/>
      <c r="D1310" s="13"/>
      <c r="E1310" s="13"/>
      <c r="F1310" s="107"/>
      <c r="G1310" s="107"/>
      <c r="H1310" s="108"/>
      <c r="I1310" s="103"/>
      <c r="J1310" s="103"/>
      <c r="K1310" s="103"/>
      <c r="L1310" s="105" t="s">
        <v>838</v>
      </c>
      <c r="M1310" s="103">
        <f>SUM(M1307:M1309)</f>
        <v>0</v>
      </c>
      <c r="N1310" s="4"/>
    </row>
    <row r="1311" spans="1:117" s="38" customFormat="1" ht="30" customHeight="1">
      <c r="A1311" s="2"/>
      <c r="B1311" s="41"/>
      <c r="C1311" s="79"/>
      <c r="D1311" s="39"/>
      <c r="E1311" s="39"/>
      <c r="F1311" s="131"/>
      <c r="G1311" s="131"/>
      <c r="H1311" s="242"/>
      <c r="I1311" s="114"/>
      <c r="J1311" s="114"/>
      <c r="K1311" s="114"/>
      <c r="L1311" s="115"/>
      <c r="M1311" s="114"/>
      <c r="N1311" s="4"/>
      <c r="O1311" s="2"/>
      <c r="P1311" s="2"/>
      <c r="Q1311" s="2"/>
      <c r="R1311" s="2"/>
      <c r="S1311" s="2"/>
      <c r="T1311" s="2"/>
      <c r="U1311" s="2"/>
      <c r="V1311" s="2"/>
      <c r="W1311" s="2"/>
      <c r="X1311" s="2"/>
      <c r="Y1311" s="2"/>
      <c r="Z1311" s="2"/>
      <c r="AA1311" s="2"/>
      <c r="AB1311" s="2"/>
      <c r="AC1311" s="2"/>
      <c r="AD1311" s="2"/>
      <c r="AE1311" s="2"/>
      <c r="AF1311" s="2"/>
      <c r="AG1311" s="2"/>
      <c r="AH1311" s="2"/>
      <c r="AI1311" s="2"/>
      <c r="AJ1311" s="2"/>
      <c r="AK1311" s="2"/>
      <c r="AL1311" s="2"/>
      <c r="AM1311" s="2"/>
      <c r="AN1311" s="2"/>
      <c r="AO1311" s="2"/>
      <c r="AP1311" s="2"/>
      <c r="AQ1311" s="2"/>
      <c r="AR1311" s="2"/>
      <c r="AS1311" s="2"/>
      <c r="AT1311" s="2"/>
      <c r="AU1311" s="2"/>
      <c r="AV1311" s="2"/>
      <c r="AW1311" s="2"/>
      <c r="AX1311" s="2"/>
      <c r="AY1311" s="2"/>
      <c r="AZ1311" s="2"/>
      <c r="BA1311" s="2"/>
      <c r="BB1311" s="2"/>
      <c r="BC1311" s="2"/>
      <c r="BD1311" s="2"/>
      <c r="BE1311" s="2"/>
      <c r="BF1311" s="2"/>
      <c r="BG1311" s="2"/>
      <c r="BH1311" s="2"/>
      <c r="BI1311" s="2"/>
      <c r="BJ1311" s="2"/>
      <c r="BK1311" s="2"/>
      <c r="BL1311" s="2"/>
      <c r="BM1311" s="2"/>
      <c r="BN1311" s="2"/>
      <c r="BO1311" s="2"/>
      <c r="BP1311" s="2"/>
      <c r="BQ1311" s="2"/>
      <c r="BR1311" s="2"/>
      <c r="BS1311" s="2"/>
      <c r="BT1311" s="2"/>
      <c r="BU1311" s="2"/>
      <c r="BV1311" s="2"/>
      <c r="BW1311" s="2"/>
      <c r="BX1311" s="2"/>
      <c r="BY1311" s="2"/>
      <c r="BZ1311" s="2"/>
      <c r="CA1311" s="2"/>
      <c r="CB1311" s="2"/>
      <c r="CC1311" s="2"/>
      <c r="CD1311" s="2"/>
      <c r="CE1311" s="2"/>
      <c r="CF1311" s="2"/>
      <c r="CG1311" s="2"/>
      <c r="CH1311" s="2"/>
      <c r="CI1311" s="2"/>
      <c r="CJ1311" s="2"/>
      <c r="CK1311" s="2"/>
      <c r="CL1311" s="2"/>
      <c r="CM1311" s="2"/>
      <c r="CN1311" s="2"/>
      <c r="CO1311" s="2"/>
      <c r="CP1311" s="2"/>
      <c r="CQ1311" s="2"/>
      <c r="CR1311" s="2"/>
      <c r="CS1311" s="2"/>
      <c r="CT1311" s="2"/>
      <c r="CU1311" s="2"/>
      <c r="CV1311" s="2"/>
      <c r="CW1311" s="2"/>
      <c r="CX1311" s="2"/>
      <c r="CY1311" s="2"/>
      <c r="CZ1311" s="2"/>
      <c r="DA1311" s="2"/>
      <c r="DB1311" s="2"/>
      <c r="DC1311" s="2"/>
      <c r="DD1311" s="2"/>
      <c r="DE1311" s="2"/>
      <c r="DF1311" s="2"/>
      <c r="DG1311" s="2"/>
      <c r="DH1311" s="2"/>
      <c r="DI1311" s="2"/>
      <c r="DJ1311" s="2"/>
      <c r="DK1311" s="2"/>
      <c r="DL1311" s="2"/>
      <c r="DM1311" s="2"/>
    </row>
    <row r="1312" spans="2:14" s="2" customFormat="1" ht="30" customHeight="1">
      <c r="B1312" s="33"/>
      <c r="C1312" s="72" t="s">
        <v>763</v>
      </c>
      <c r="D1312" s="6" t="s">
        <v>332</v>
      </c>
      <c r="E1312" s="7" t="s">
        <v>333</v>
      </c>
      <c r="F1312" s="7" t="s">
        <v>334</v>
      </c>
      <c r="G1312" s="106" t="s">
        <v>335</v>
      </c>
      <c r="H1312" s="7" t="s">
        <v>336</v>
      </c>
      <c r="I1312" s="7" t="s">
        <v>337</v>
      </c>
      <c r="J1312" s="7" t="s">
        <v>338</v>
      </c>
      <c r="K1312" s="7" t="s">
        <v>339</v>
      </c>
      <c r="L1312" s="14" t="s">
        <v>340</v>
      </c>
      <c r="M1312" s="7" t="s">
        <v>341</v>
      </c>
      <c r="N1312" s="4"/>
    </row>
    <row r="1313" spans="2:14" s="2" customFormat="1" ht="65.25" customHeight="1">
      <c r="B1313" s="33"/>
      <c r="C1313" s="9" t="s">
        <v>343</v>
      </c>
      <c r="D1313" s="8" t="s">
        <v>344</v>
      </c>
      <c r="E1313" s="9" t="s">
        <v>345</v>
      </c>
      <c r="F1313" s="9" t="s">
        <v>346</v>
      </c>
      <c r="G1313" s="179" t="s">
        <v>342</v>
      </c>
      <c r="H1313" s="10" t="s">
        <v>348</v>
      </c>
      <c r="I1313" s="10" t="s">
        <v>349</v>
      </c>
      <c r="J1313" s="10" t="s">
        <v>350</v>
      </c>
      <c r="K1313" s="10" t="s">
        <v>351</v>
      </c>
      <c r="L1313" s="11" t="s">
        <v>352</v>
      </c>
      <c r="M1313" s="12" t="s">
        <v>353</v>
      </c>
      <c r="N1313" s="4"/>
    </row>
    <row r="1314" spans="1:117" s="38" customFormat="1" ht="33" customHeight="1">
      <c r="A1314" s="2"/>
      <c r="B1314" s="33" t="s">
        <v>355</v>
      </c>
      <c r="C1314" s="71" t="s">
        <v>845</v>
      </c>
      <c r="D1314" s="15"/>
      <c r="E1314" s="15"/>
      <c r="F1314" s="106" t="s">
        <v>366</v>
      </c>
      <c r="G1314" s="106">
        <v>15800</v>
      </c>
      <c r="H1314" s="103"/>
      <c r="I1314" s="103">
        <f>ROUND(G1314*H1314,2)</f>
        <v>0</v>
      </c>
      <c r="J1314" s="106"/>
      <c r="K1314" s="103">
        <f>ROUND(I1314*J1314,2)</f>
        <v>0</v>
      </c>
      <c r="L1314" s="105">
        <f>ROUND(M1314/G1314,2)</f>
        <v>0</v>
      </c>
      <c r="M1314" s="103">
        <f>ROUND(SUM(I1314,K1314),2)</f>
        <v>0</v>
      </c>
      <c r="N1314" s="4"/>
      <c r="O1314" s="2"/>
      <c r="P1314" s="2"/>
      <c r="Q1314" s="2"/>
      <c r="R1314" s="2"/>
      <c r="S1314" s="2"/>
      <c r="T1314" s="2"/>
      <c r="U1314" s="2"/>
      <c r="V1314" s="2"/>
      <c r="W1314" s="2"/>
      <c r="X1314" s="2"/>
      <c r="Y1314" s="2"/>
      <c r="Z1314" s="2"/>
      <c r="AA1314" s="2"/>
      <c r="AB1314" s="2"/>
      <c r="AC1314" s="2"/>
      <c r="AD1314" s="2"/>
      <c r="AE1314" s="2"/>
      <c r="AF1314" s="2"/>
      <c r="AG1314" s="2"/>
      <c r="AH1314" s="2"/>
      <c r="AI1314" s="2"/>
      <c r="AJ1314" s="2"/>
      <c r="AK1314" s="2"/>
      <c r="AL1314" s="2"/>
      <c r="AM1314" s="2"/>
      <c r="AN1314" s="2"/>
      <c r="AO1314" s="2"/>
      <c r="AP1314" s="2"/>
      <c r="AQ1314" s="2"/>
      <c r="AR1314" s="2"/>
      <c r="AS1314" s="2"/>
      <c r="AT1314" s="2"/>
      <c r="AU1314" s="2"/>
      <c r="AV1314" s="2"/>
      <c r="AW1314" s="2"/>
      <c r="AX1314" s="2"/>
      <c r="AY1314" s="2"/>
      <c r="AZ1314" s="2"/>
      <c r="BA1314" s="2"/>
      <c r="BB1314" s="2"/>
      <c r="BC1314" s="2"/>
      <c r="BD1314" s="2"/>
      <c r="BE1314" s="2"/>
      <c r="BF1314" s="2"/>
      <c r="BG1314" s="2"/>
      <c r="BH1314" s="2"/>
      <c r="BI1314" s="2"/>
      <c r="BJ1314" s="2"/>
      <c r="BK1314" s="2"/>
      <c r="BL1314" s="2"/>
      <c r="BM1314" s="2"/>
      <c r="BN1314" s="2"/>
      <c r="BO1314" s="2"/>
      <c r="BP1314" s="2"/>
      <c r="BQ1314" s="2"/>
      <c r="BR1314" s="2"/>
      <c r="BS1314" s="2"/>
      <c r="BT1314" s="2"/>
      <c r="BU1314" s="2"/>
      <c r="BV1314" s="2"/>
      <c r="BW1314" s="2"/>
      <c r="BX1314" s="2"/>
      <c r="BY1314" s="2"/>
      <c r="BZ1314" s="2"/>
      <c r="CA1314" s="2"/>
      <c r="CB1314" s="2"/>
      <c r="CC1314" s="2"/>
      <c r="CD1314" s="2"/>
      <c r="CE1314" s="2"/>
      <c r="CF1314" s="2"/>
      <c r="CG1314" s="2"/>
      <c r="CH1314" s="2"/>
      <c r="CI1314" s="2"/>
      <c r="CJ1314" s="2"/>
      <c r="CK1314" s="2"/>
      <c r="CL1314" s="2"/>
      <c r="CM1314" s="2"/>
      <c r="CN1314" s="2"/>
      <c r="CO1314" s="2"/>
      <c r="CP1314" s="2"/>
      <c r="CQ1314" s="2"/>
      <c r="CR1314" s="2"/>
      <c r="CS1314" s="2"/>
      <c r="CT1314" s="2"/>
      <c r="CU1314" s="2"/>
      <c r="CV1314" s="2"/>
      <c r="CW1314" s="2"/>
      <c r="CX1314" s="2"/>
      <c r="CY1314" s="2"/>
      <c r="CZ1314" s="2"/>
      <c r="DA1314" s="2"/>
      <c r="DB1314" s="2"/>
      <c r="DC1314" s="2"/>
      <c r="DD1314" s="2"/>
      <c r="DE1314" s="2"/>
      <c r="DF1314" s="2"/>
      <c r="DG1314" s="2"/>
      <c r="DH1314" s="2"/>
      <c r="DI1314" s="2"/>
      <c r="DJ1314" s="2"/>
      <c r="DK1314" s="2"/>
      <c r="DL1314" s="2"/>
      <c r="DM1314" s="2"/>
    </row>
    <row r="1315" spans="1:117" s="38" customFormat="1" ht="68.25" customHeight="1">
      <c r="A1315" s="2"/>
      <c r="B1315" s="33" t="s">
        <v>356</v>
      </c>
      <c r="C1315" s="71" t="s">
        <v>846</v>
      </c>
      <c r="D1315" s="15"/>
      <c r="E1315" s="15"/>
      <c r="F1315" s="106" t="s">
        <v>366</v>
      </c>
      <c r="G1315" s="106">
        <v>25800</v>
      </c>
      <c r="H1315" s="103"/>
      <c r="I1315" s="103">
        <f>ROUND(G1315*H1315,2)</f>
        <v>0</v>
      </c>
      <c r="J1315" s="106"/>
      <c r="K1315" s="103">
        <f>ROUND(I1315*J1315,2)</f>
        <v>0</v>
      </c>
      <c r="L1315" s="105">
        <f>ROUND(M1315/G1315,2)</f>
        <v>0</v>
      </c>
      <c r="M1315" s="103">
        <f>ROUND(SUM(I1315,K1315),2)</f>
        <v>0</v>
      </c>
      <c r="N1315" s="4"/>
      <c r="O1315" s="2"/>
      <c r="P1315" s="2"/>
      <c r="Q1315" s="2"/>
      <c r="R1315" s="2"/>
      <c r="S1315" s="2"/>
      <c r="T1315" s="2"/>
      <c r="U1315" s="2"/>
      <c r="V1315" s="2"/>
      <c r="W1315" s="2"/>
      <c r="X1315" s="2"/>
      <c r="Y1315" s="2"/>
      <c r="Z1315" s="2"/>
      <c r="AA1315" s="2"/>
      <c r="AB1315" s="2"/>
      <c r="AC1315" s="2"/>
      <c r="AD1315" s="2"/>
      <c r="AE1315" s="2"/>
      <c r="AF1315" s="2"/>
      <c r="AG1315" s="2"/>
      <c r="AH1315" s="2"/>
      <c r="AI1315" s="2"/>
      <c r="AJ1315" s="2"/>
      <c r="AK1315" s="2"/>
      <c r="AL1315" s="2"/>
      <c r="AM1315" s="2"/>
      <c r="AN1315" s="2"/>
      <c r="AO1315" s="2"/>
      <c r="AP1315" s="2"/>
      <c r="AQ1315" s="2"/>
      <c r="AR1315" s="2"/>
      <c r="AS1315" s="2"/>
      <c r="AT1315" s="2"/>
      <c r="AU1315" s="2"/>
      <c r="AV1315" s="2"/>
      <c r="AW1315" s="2"/>
      <c r="AX1315" s="2"/>
      <c r="AY1315" s="2"/>
      <c r="AZ1315" s="2"/>
      <c r="BA1315" s="2"/>
      <c r="BB1315" s="2"/>
      <c r="BC1315" s="2"/>
      <c r="BD1315" s="2"/>
      <c r="BE1315" s="2"/>
      <c r="BF1315" s="2"/>
      <c r="BG1315" s="2"/>
      <c r="BH1315" s="2"/>
      <c r="BI1315" s="2"/>
      <c r="BJ1315" s="2"/>
      <c r="BK1315" s="2"/>
      <c r="BL1315" s="2"/>
      <c r="BM1315" s="2"/>
      <c r="BN1315" s="2"/>
      <c r="BO1315" s="2"/>
      <c r="BP1315" s="2"/>
      <c r="BQ1315" s="2"/>
      <c r="BR1315" s="2"/>
      <c r="BS1315" s="2"/>
      <c r="BT1315" s="2"/>
      <c r="BU1315" s="2"/>
      <c r="BV1315" s="2"/>
      <c r="BW1315" s="2"/>
      <c r="BX1315" s="2"/>
      <c r="BY1315" s="2"/>
      <c r="BZ1315" s="2"/>
      <c r="CA1315" s="2"/>
      <c r="CB1315" s="2"/>
      <c r="CC1315" s="2"/>
      <c r="CD1315" s="2"/>
      <c r="CE1315" s="2"/>
      <c r="CF1315" s="2"/>
      <c r="CG1315" s="2"/>
      <c r="CH1315" s="2"/>
      <c r="CI1315" s="2"/>
      <c r="CJ1315" s="2"/>
      <c r="CK1315" s="2"/>
      <c r="CL1315" s="2"/>
      <c r="CM1315" s="2"/>
      <c r="CN1315" s="2"/>
      <c r="CO1315" s="2"/>
      <c r="CP1315" s="2"/>
      <c r="CQ1315" s="2"/>
      <c r="CR1315" s="2"/>
      <c r="CS1315" s="2"/>
      <c r="CT1315" s="2"/>
      <c r="CU1315" s="2"/>
      <c r="CV1315" s="2"/>
      <c r="CW1315" s="2"/>
      <c r="CX1315" s="2"/>
      <c r="CY1315" s="2"/>
      <c r="CZ1315" s="2"/>
      <c r="DA1315" s="2"/>
      <c r="DB1315" s="2"/>
      <c r="DC1315" s="2"/>
      <c r="DD1315" s="2"/>
      <c r="DE1315" s="2"/>
      <c r="DF1315" s="2"/>
      <c r="DG1315" s="2"/>
      <c r="DH1315" s="2"/>
      <c r="DI1315" s="2"/>
      <c r="DJ1315" s="2"/>
      <c r="DK1315" s="2"/>
      <c r="DL1315" s="2"/>
      <c r="DM1315" s="2"/>
    </row>
    <row r="1316" spans="2:14" s="2" customFormat="1" ht="25.5" customHeight="1">
      <c r="B1316" s="33"/>
      <c r="C1316" s="73"/>
      <c r="D1316" s="13"/>
      <c r="E1316" s="13"/>
      <c r="F1316" s="107"/>
      <c r="G1316" s="107"/>
      <c r="H1316" s="103" t="s">
        <v>836</v>
      </c>
      <c r="I1316" s="103">
        <f>SUM(I1314:I1315)</f>
        <v>0</v>
      </c>
      <c r="J1316" s="103"/>
      <c r="K1316" s="103"/>
      <c r="L1316" s="105"/>
      <c r="M1316" s="103"/>
      <c r="N1316" s="4"/>
    </row>
    <row r="1317" spans="2:14" s="2" customFormat="1" ht="25.5" customHeight="1">
      <c r="B1317" s="33"/>
      <c r="C1317" s="73"/>
      <c r="D1317" s="13"/>
      <c r="E1317" s="13"/>
      <c r="F1317" s="107"/>
      <c r="G1317" s="107"/>
      <c r="H1317" s="108"/>
      <c r="I1317" s="103"/>
      <c r="J1317" s="103" t="s">
        <v>837</v>
      </c>
      <c r="K1317" s="103">
        <f>SUM(K1314:K1316)</f>
        <v>0</v>
      </c>
      <c r="L1317" s="105"/>
      <c r="M1317" s="103"/>
      <c r="N1317" s="4"/>
    </row>
    <row r="1318" spans="2:14" s="2" customFormat="1" ht="30" customHeight="1">
      <c r="B1318" s="33"/>
      <c r="C1318" s="73"/>
      <c r="D1318" s="13"/>
      <c r="E1318" s="13"/>
      <c r="F1318" s="107"/>
      <c r="G1318" s="107"/>
      <c r="H1318" s="108"/>
      <c r="I1318" s="103"/>
      <c r="J1318" s="103"/>
      <c r="K1318" s="103"/>
      <c r="L1318" s="105" t="s">
        <v>838</v>
      </c>
      <c r="M1318" s="103">
        <f>SUM(M1314:M1317)</f>
        <v>0</v>
      </c>
      <c r="N1318" s="4"/>
    </row>
    <row r="1319" spans="1:117" s="38" customFormat="1" ht="30" customHeight="1">
      <c r="A1319" s="2"/>
      <c r="B1319" s="41"/>
      <c r="C1319" s="79"/>
      <c r="D1319" s="39"/>
      <c r="E1319" s="39"/>
      <c r="F1319" s="131"/>
      <c r="G1319" s="131"/>
      <c r="H1319" s="242"/>
      <c r="I1319" s="114"/>
      <c r="J1319" s="114"/>
      <c r="K1319" s="114"/>
      <c r="L1319" s="115"/>
      <c r="M1319" s="114"/>
      <c r="N1319" s="4"/>
      <c r="O1319" s="2"/>
      <c r="P1319" s="2"/>
      <c r="Q1319" s="2"/>
      <c r="R1319" s="2"/>
      <c r="S1319" s="2"/>
      <c r="T1319" s="2"/>
      <c r="U1319" s="2"/>
      <c r="V1319" s="2"/>
      <c r="W1319" s="2"/>
      <c r="X1319" s="2"/>
      <c r="Y1319" s="2"/>
      <c r="Z1319" s="2"/>
      <c r="AA1319" s="2"/>
      <c r="AB1319" s="2"/>
      <c r="AC1319" s="2"/>
      <c r="AD1319" s="2"/>
      <c r="AE1319" s="2"/>
      <c r="AF1319" s="2"/>
      <c r="AG1319" s="2"/>
      <c r="AH1319" s="2"/>
      <c r="AI1319" s="2"/>
      <c r="AJ1319" s="2"/>
      <c r="AK1319" s="2"/>
      <c r="AL1319" s="2"/>
      <c r="AM1319" s="2"/>
      <c r="AN1319" s="2"/>
      <c r="AO1319" s="2"/>
      <c r="AP1319" s="2"/>
      <c r="AQ1319" s="2"/>
      <c r="AR1319" s="2"/>
      <c r="AS1319" s="2"/>
      <c r="AT1319" s="2"/>
      <c r="AU1319" s="2"/>
      <c r="AV1319" s="2"/>
      <c r="AW1319" s="2"/>
      <c r="AX1319" s="2"/>
      <c r="AY1319" s="2"/>
      <c r="AZ1319" s="2"/>
      <c r="BA1319" s="2"/>
      <c r="BB1319" s="2"/>
      <c r="BC1319" s="2"/>
      <c r="BD1319" s="2"/>
      <c r="BE1319" s="2"/>
      <c r="BF1319" s="2"/>
      <c r="BG1319" s="2"/>
      <c r="BH1319" s="2"/>
      <c r="BI1319" s="2"/>
      <c r="BJ1319" s="2"/>
      <c r="BK1319" s="2"/>
      <c r="BL1319" s="2"/>
      <c r="BM1319" s="2"/>
      <c r="BN1319" s="2"/>
      <c r="BO1319" s="2"/>
      <c r="BP1319" s="2"/>
      <c r="BQ1319" s="2"/>
      <c r="BR1319" s="2"/>
      <c r="BS1319" s="2"/>
      <c r="BT1319" s="2"/>
      <c r="BU1319" s="2"/>
      <c r="BV1319" s="2"/>
      <c r="BW1319" s="2"/>
      <c r="BX1319" s="2"/>
      <c r="BY1319" s="2"/>
      <c r="BZ1319" s="2"/>
      <c r="CA1319" s="2"/>
      <c r="CB1319" s="2"/>
      <c r="CC1319" s="2"/>
      <c r="CD1319" s="2"/>
      <c r="CE1319" s="2"/>
      <c r="CF1319" s="2"/>
      <c r="CG1319" s="2"/>
      <c r="CH1319" s="2"/>
      <c r="CI1319" s="2"/>
      <c r="CJ1319" s="2"/>
      <c r="CK1319" s="2"/>
      <c r="CL1319" s="2"/>
      <c r="CM1319" s="2"/>
      <c r="CN1319" s="2"/>
      <c r="CO1319" s="2"/>
      <c r="CP1319" s="2"/>
      <c r="CQ1319" s="2"/>
      <c r="CR1319" s="2"/>
      <c r="CS1319" s="2"/>
      <c r="CT1319" s="2"/>
      <c r="CU1319" s="2"/>
      <c r="CV1319" s="2"/>
      <c r="CW1319" s="2"/>
      <c r="CX1319" s="2"/>
      <c r="CY1319" s="2"/>
      <c r="CZ1319" s="2"/>
      <c r="DA1319" s="2"/>
      <c r="DB1319" s="2"/>
      <c r="DC1319" s="2"/>
      <c r="DD1319" s="2"/>
      <c r="DE1319" s="2"/>
      <c r="DF1319" s="2"/>
      <c r="DG1319" s="2"/>
      <c r="DH1319" s="2"/>
      <c r="DI1319" s="2"/>
      <c r="DJ1319" s="2"/>
      <c r="DK1319" s="2"/>
      <c r="DL1319" s="2"/>
      <c r="DM1319" s="2"/>
    </row>
    <row r="1320" spans="2:14" s="2" customFormat="1" ht="30" customHeight="1">
      <c r="B1320" s="33"/>
      <c r="C1320" s="72" t="s">
        <v>764</v>
      </c>
      <c r="D1320" s="6" t="s">
        <v>332</v>
      </c>
      <c r="E1320" s="7" t="s">
        <v>333</v>
      </c>
      <c r="F1320" s="7" t="s">
        <v>334</v>
      </c>
      <c r="G1320" s="106" t="s">
        <v>335</v>
      </c>
      <c r="H1320" s="7" t="s">
        <v>336</v>
      </c>
      <c r="I1320" s="7" t="s">
        <v>337</v>
      </c>
      <c r="J1320" s="7" t="s">
        <v>338</v>
      </c>
      <c r="K1320" s="7" t="s">
        <v>339</v>
      </c>
      <c r="L1320" s="14" t="s">
        <v>340</v>
      </c>
      <c r="M1320" s="7" t="s">
        <v>341</v>
      </c>
      <c r="N1320" s="4"/>
    </row>
    <row r="1321" spans="2:14" s="2" customFormat="1" ht="65.25" customHeight="1">
      <c r="B1321" s="33"/>
      <c r="C1321" s="9" t="s">
        <v>343</v>
      </c>
      <c r="D1321" s="8" t="s">
        <v>344</v>
      </c>
      <c r="E1321" s="9" t="s">
        <v>345</v>
      </c>
      <c r="F1321" s="9" t="s">
        <v>346</v>
      </c>
      <c r="G1321" s="179" t="s">
        <v>342</v>
      </c>
      <c r="H1321" s="10" t="s">
        <v>348</v>
      </c>
      <c r="I1321" s="10" t="s">
        <v>349</v>
      </c>
      <c r="J1321" s="10" t="s">
        <v>350</v>
      </c>
      <c r="K1321" s="10" t="s">
        <v>351</v>
      </c>
      <c r="L1321" s="11" t="s">
        <v>352</v>
      </c>
      <c r="M1321" s="12" t="s">
        <v>353</v>
      </c>
      <c r="N1321" s="4"/>
    </row>
    <row r="1322" spans="2:14" s="2" customFormat="1" ht="123.75" customHeight="1">
      <c r="B1322" s="33" t="s">
        <v>355</v>
      </c>
      <c r="C1322" s="80" t="s">
        <v>16</v>
      </c>
      <c r="D1322" s="15"/>
      <c r="E1322" s="15"/>
      <c r="F1322" s="106" t="s">
        <v>366</v>
      </c>
      <c r="G1322" s="109">
        <v>2000</v>
      </c>
      <c r="H1322" s="55"/>
      <c r="I1322" s="110">
        <f>ROUND(G1322*H1322,2)</f>
        <v>0</v>
      </c>
      <c r="J1322" s="112">
        <v>0.08</v>
      </c>
      <c r="K1322" s="103">
        <f>ROUND(I1322*J1322,2)</f>
        <v>0</v>
      </c>
      <c r="L1322" s="105">
        <f>ROUND(M1322/G1322,2)</f>
        <v>0</v>
      </c>
      <c r="M1322" s="103">
        <f>ROUND(SUM(I1322,K1322),2)</f>
        <v>0</v>
      </c>
      <c r="N1322" s="4"/>
    </row>
    <row r="1323" spans="2:14" s="2" customFormat="1" ht="86.25" customHeight="1">
      <c r="B1323" s="33" t="s">
        <v>356</v>
      </c>
      <c r="C1323" s="80" t="s">
        <v>15</v>
      </c>
      <c r="D1323" s="15"/>
      <c r="E1323" s="15"/>
      <c r="F1323" s="106" t="s">
        <v>366</v>
      </c>
      <c r="G1323" s="109">
        <v>870</v>
      </c>
      <c r="H1323" s="55"/>
      <c r="I1323" s="110">
        <f>ROUND(G1323*H1323,2)</f>
        <v>0</v>
      </c>
      <c r="J1323" s="112">
        <v>0.08</v>
      </c>
      <c r="K1323" s="103">
        <f>ROUND(I1323*J1323,2)</f>
        <v>0</v>
      </c>
      <c r="L1323" s="105">
        <f>ROUND(M1323/G1323,2)</f>
        <v>0</v>
      </c>
      <c r="M1323" s="103">
        <f>ROUND(SUM(I1323,K1323),2)</f>
        <v>0</v>
      </c>
      <c r="N1323" s="4"/>
    </row>
    <row r="1324" spans="3:13" ht="25.5" customHeight="1">
      <c r="C1324" s="73"/>
      <c r="D1324" s="13"/>
      <c r="E1324" s="13"/>
      <c r="F1324" s="107"/>
      <c r="G1324" s="111"/>
      <c r="H1324" s="56" t="s">
        <v>836</v>
      </c>
      <c r="I1324" s="103">
        <f>SUM(I1322:I1323)</f>
        <v>0</v>
      </c>
      <c r="J1324" s="103"/>
      <c r="K1324" s="103"/>
      <c r="L1324" s="105"/>
      <c r="M1324" s="103"/>
    </row>
    <row r="1325" spans="3:13" ht="25.5" customHeight="1">
      <c r="C1325" s="73"/>
      <c r="D1325" s="13"/>
      <c r="E1325" s="13"/>
      <c r="F1325" s="107"/>
      <c r="G1325" s="107"/>
      <c r="H1325" s="108"/>
      <c r="I1325" s="103"/>
      <c r="J1325" s="103" t="s">
        <v>837</v>
      </c>
      <c r="K1325" s="103">
        <f>SUM(K1322:K1324)</f>
        <v>0</v>
      </c>
      <c r="L1325" s="105"/>
      <c r="M1325" s="103"/>
    </row>
    <row r="1326" spans="3:13" ht="30" customHeight="1">
      <c r="C1326" s="73"/>
      <c r="D1326" s="13"/>
      <c r="E1326" s="13"/>
      <c r="F1326" s="107"/>
      <c r="G1326" s="107"/>
      <c r="H1326" s="108"/>
      <c r="I1326" s="103"/>
      <c r="J1326" s="103"/>
      <c r="K1326" s="103"/>
      <c r="L1326" s="105" t="s">
        <v>838</v>
      </c>
      <c r="M1326" s="103">
        <f>SUM(M1322:M1325)</f>
        <v>0</v>
      </c>
    </row>
    <row r="1327" spans="1:117" s="38" customFormat="1" ht="30" customHeight="1">
      <c r="A1327" s="2"/>
      <c r="B1327" s="41"/>
      <c r="C1327" s="79"/>
      <c r="D1327" s="39"/>
      <c r="E1327" s="39"/>
      <c r="F1327" s="131"/>
      <c r="G1327" s="131"/>
      <c r="H1327" s="242"/>
      <c r="I1327" s="114"/>
      <c r="J1327" s="114"/>
      <c r="K1327" s="114"/>
      <c r="L1327" s="115"/>
      <c r="M1327" s="114"/>
      <c r="N1327" s="4"/>
      <c r="O1327" s="2"/>
      <c r="P1327" s="2"/>
      <c r="Q1327" s="2"/>
      <c r="R1327" s="2"/>
      <c r="S1327" s="2"/>
      <c r="T1327" s="2"/>
      <c r="U1327" s="2"/>
      <c r="V1327" s="2"/>
      <c r="W1327" s="2"/>
      <c r="X1327" s="2"/>
      <c r="Y1327" s="2"/>
      <c r="Z1327" s="2"/>
      <c r="AA1327" s="2"/>
      <c r="AB1327" s="2"/>
      <c r="AC1327" s="2"/>
      <c r="AD1327" s="2"/>
      <c r="AE1327" s="2"/>
      <c r="AF1327" s="2"/>
      <c r="AG1327" s="2"/>
      <c r="AH1327" s="2"/>
      <c r="AI1327" s="2"/>
      <c r="AJ1327" s="2"/>
      <c r="AK1327" s="2"/>
      <c r="AL1327" s="2"/>
      <c r="AM1327" s="2"/>
      <c r="AN1327" s="2"/>
      <c r="AO1327" s="2"/>
      <c r="AP1327" s="2"/>
      <c r="AQ1327" s="2"/>
      <c r="AR1327" s="2"/>
      <c r="AS1327" s="2"/>
      <c r="AT1327" s="2"/>
      <c r="AU1327" s="2"/>
      <c r="AV1327" s="2"/>
      <c r="AW1327" s="2"/>
      <c r="AX1327" s="2"/>
      <c r="AY1327" s="2"/>
      <c r="AZ1327" s="2"/>
      <c r="BA1327" s="2"/>
      <c r="BB1327" s="2"/>
      <c r="BC1327" s="2"/>
      <c r="BD1327" s="2"/>
      <c r="BE1327" s="2"/>
      <c r="BF1327" s="2"/>
      <c r="BG1327" s="2"/>
      <c r="BH1327" s="2"/>
      <c r="BI1327" s="2"/>
      <c r="BJ1327" s="2"/>
      <c r="BK1327" s="2"/>
      <c r="BL1327" s="2"/>
      <c r="BM1327" s="2"/>
      <c r="BN1327" s="2"/>
      <c r="BO1327" s="2"/>
      <c r="BP1327" s="2"/>
      <c r="BQ1327" s="2"/>
      <c r="BR1327" s="2"/>
      <c r="BS1327" s="2"/>
      <c r="BT1327" s="2"/>
      <c r="BU1327" s="2"/>
      <c r="BV1327" s="2"/>
      <c r="BW1327" s="2"/>
      <c r="BX1327" s="2"/>
      <c r="BY1327" s="2"/>
      <c r="BZ1327" s="2"/>
      <c r="CA1327" s="2"/>
      <c r="CB1327" s="2"/>
      <c r="CC1327" s="2"/>
      <c r="CD1327" s="2"/>
      <c r="CE1327" s="2"/>
      <c r="CF1327" s="2"/>
      <c r="CG1327" s="2"/>
      <c r="CH1327" s="2"/>
      <c r="CI1327" s="2"/>
      <c r="CJ1327" s="2"/>
      <c r="CK1327" s="2"/>
      <c r="CL1327" s="2"/>
      <c r="CM1327" s="2"/>
      <c r="CN1327" s="2"/>
      <c r="CO1327" s="2"/>
      <c r="CP1327" s="2"/>
      <c r="CQ1327" s="2"/>
      <c r="CR1327" s="2"/>
      <c r="CS1327" s="2"/>
      <c r="CT1327" s="2"/>
      <c r="CU1327" s="2"/>
      <c r="CV1327" s="2"/>
      <c r="CW1327" s="2"/>
      <c r="CX1327" s="2"/>
      <c r="CY1327" s="2"/>
      <c r="CZ1327" s="2"/>
      <c r="DA1327" s="2"/>
      <c r="DB1327" s="2"/>
      <c r="DC1327" s="2"/>
      <c r="DD1327" s="2"/>
      <c r="DE1327" s="2"/>
      <c r="DF1327" s="2"/>
      <c r="DG1327" s="2"/>
      <c r="DH1327" s="2"/>
      <c r="DI1327" s="2"/>
      <c r="DJ1327" s="2"/>
      <c r="DK1327" s="2"/>
      <c r="DL1327" s="2"/>
      <c r="DM1327" s="2"/>
    </row>
    <row r="1328" spans="3:13" ht="30" customHeight="1">
      <c r="C1328" s="72" t="s">
        <v>27</v>
      </c>
      <c r="D1328" s="6" t="s">
        <v>332</v>
      </c>
      <c r="E1328" s="7" t="s">
        <v>333</v>
      </c>
      <c r="F1328" s="7" t="s">
        <v>334</v>
      </c>
      <c r="G1328" s="106" t="s">
        <v>335</v>
      </c>
      <c r="H1328" s="7" t="s">
        <v>336</v>
      </c>
      <c r="I1328" s="7" t="s">
        <v>337</v>
      </c>
      <c r="J1328" s="7" t="s">
        <v>338</v>
      </c>
      <c r="K1328" s="7" t="s">
        <v>339</v>
      </c>
      <c r="L1328" s="14" t="s">
        <v>340</v>
      </c>
      <c r="M1328" s="7" t="s">
        <v>341</v>
      </c>
    </row>
    <row r="1329" spans="3:13" ht="65.25" customHeight="1">
      <c r="C1329" s="9" t="s">
        <v>343</v>
      </c>
      <c r="D1329" s="8" t="s">
        <v>344</v>
      </c>
      <c r="E1329" s="9" t="s">
        <v>345</v>
      </c>
      <c r="F1329" s="9" t="s">
        <v>346</v>
      </c>
      <c r="G1329" s="179" t="s">
        <v>342</v>
      </c>
      <c r="H1329" s="10" t="s">
        <v>348</v>
      </c>
      <c r="I1329" s="10" t="s">
        <v>349</v>
      </c>
      <c r="J1329" s="10" t="s">
        <v>350</v>
      </c>
      <c r="K1329" s="10" t="s">
        <v>351</v>
      </c>
      <c r="L1329" s="11" t="s">
        <v>352</v>
      </c>
      <c r="M1329" s="12" t="s">
        <v>353</v>
      </c>
    </row>
    <row r="1330" spans="2:13" ht="69.75" customHeight="1">
      <c r="B1330" s="33" t="s">
        <v>355</v>
      </c>
      <c r="C1330" s="71" t="s">
        <v>252</v>
      </c>
      <c r="D1330" s="15"/>
      <c r="E1330" s="15"/>
      <c r="F1330" s="106" t="s">
        <v>366</v>
      </c>
      <c r="G1330" s="106">
        <v>530</v>
      </c>
      <c r="H1330" s="103"/>
      <c r="I1330" s="103">
        <f>ROUND(G1330*H1330,2)</f>
        <v>0</v>
      </c>
      <c r="J1330" s="106"/>
      <c r="K1330" s="103">
        <f>ROUND(I1330*J1330,2)</f>
        <v>0</v>
      </c>
      <c r="L1330" s="105">
        <f>ROUND(M1330/G1330,2)</f>
        <v>0</v>
      </c>
      <c r="M1330" s="103">
        <f>ROUND(SUM(I1330,K1330),2)</f>
        <v>0</v>
      </c>
    </row>
    <row r="1331" spans="3:13" ht="25.5" customHeight="1">
      <c r="C1331" s="73"/>
      <c r="D1331" s="13"/>
      <c r="E1331" s="13"/>
      <c r="F1331" s="107"/>
      <c r="G1331" s="107"/>
      <c r="H1331" s="103" t="s">
        <v>836</v>
      </c>
      <c r="I1331" s="103">
        <f>SUM(I1330)</f>
        <v>0</v>
      </c>
      <c r="J1331" s="103"/>
      <c r="K1331" s="103"/>
      <c r="L1331" s="105"/>
      <c r="M1331" s="103"/>
    </row>
    <row r="1332" spans="3:13" ht="25.5" customHeight="1">
      <c r="C1332" s="73"/>
      <c r="D1332" s="13"/>
      <c r="E1332" s="13"/>
      <c r="F1332" s="107"/>
      <c r="G1332" s="107"/>
      <c r="H1332" s="108"/>
      <c r="I1332" s="103"/>
      <c r="J1332" s="103" t="s">
        <v>837</v>
      </c>
      <c r="K1332" s="103">
        <f>SUM(K1330:K1331)</f>
        <v>0</v>
      </c>
      <c r="L1332" s="105"/>
      <c r="M1332" s="103"/>
    </row>
    <row r="1333" spans="3:13" ht="30" customHeight="1">
      <c r="C1333" s="73"/>
      <c r="D1333" s="13"/>
      <c r="E1333" s="13"/>
      <c r="F1333" s="107"/>
      <c r="G1333" s="107"/>
      <c r="H1333" s="108"/>
      <c r="I1333" s="103"/>
      <c r="J1333" s="103"/>
      <c r="K1333" s="103"/>
      <c r="L1333" s="105" t="s">
        <v>838</v>
      </c>
      <c r="M1333" s="103">
        <f>SUM(M1330:M1332)</f>
        <v>0</v>
      </c>
    </row>
    <row r="1334" spans="1:117" s="38" customFormat="1" ht="30" customHeight="1">
      <c r="A1334" s="2"/>
      <c r="B1334" s="41"/>
      <c r="C1334" s="79"/>
      <c r="D1334" s="39"/>
      <c r="E1334" s="39"/>
      <c r="F1334" s="131"/>
      <c r="G1334" s="131"/>
      <c r="H1334" s="242"/>
      <c r="I1334" s="114"/>
      <c r="J1334" s="114"/>
      <c r="K1334" s="114"/>
      <c r="L1334" s="115"/>
      <c r="M1334" s="114"/>
      <c r="N1334" s="4"/>
      <c r="O1334" s="2"/>
      <c r="P1334" s="2"/>
      <c r="Q1334" s="2"/>
      <c r="R1334" s="2"/>
      <c r="S1334" s="2"/>
      <c r="T1334" s="2"/>
      <c r="U1334" s="2"/>
      <c r="V1334" s="2"/>
      <c r="W1334" s="2"/>
      <c r="X1334" s="2"/>
      <c r="Y1334" s="2"/>
      <c r="Z1334" s="2"/>
      <c r="AA1334" s="2"/>
      <c r="AB1334" s="2"/>
      <c r="AC1334" s="2"/>
      <c r="AD1334" s="2"/>
      <c r="AE1334" s="2"/>
      <c r="AF1334" s="2"/>
      <c r="AG1334" s="2"/>
      <c r="AH1334" s="2"/>
      <c r="AI1334" s="2"/>
      <c r="AJ1334" s="2"/>
      <c r="AK1334" s="2"/>
      <c r="AL1334" s="2"/>
      <c r="AM1334" s="2"/>
      <c r="AN1334" s="2"/>
      <c r="AO1334" s="2"/>
      <c r="AP1334" s="2"/>
      <c r="AQ1334" s="2"/>
      <c r="AR1334" s="2"/>
      <c r="AS1334" s="2"/>
      <c r="AT1334" s="2"/>
      <c r="AU1334" s="2"/>
      <c r="AV1334" s="2"/>
      <c r="AW1334" s="2"/>
      <c r="AX1334" s="2"/>
      <c r="AY1334" s="2"/>
      <c r="AZ1334" s="2"/>
      <c r="BA1334" s="2"/>
      <c r="BB1334" s="2"/>
      <c r="BC1334" s="2"/>
      <c r="BD1334" s="2"/>
      <c r="BE1334" s="2"/>
      <c r="BF1334" s="2"/>
      <c r="BG1334" s="2"/>
      <c r="BH1334" s="2"/>
      <c r="BI1334" s="2"/>
      <c r="BJ1334" s="2"/>
      <c r="BK1334" s="2"/>
      <c r="BL1334" s="2"/>
      <c r="BM1334" s="2"/>
      <c r="BN1334" s="2"/>
      <c r="BO1334" s="2"/>
      <c r="BP1334" s="2"/>
      <c r="BQ1334" s="2"/>
      <c r="BR1334" s="2"/>
      <c r="BS1334" s="2"/>
      <c r="BT1334" s="2"/>
      <c r="BU1334" s="2"/>
      <c r="BV1334" s="2"/>
      <c r="BW1334" s="2"/>
      <c r="BX1334" s="2"/>
      <c r="BY1334" s="2"/>
      <c r="BZ1334" s="2"/>
      <c r="CA1334" s="2"/>
      <c r="CB1334" s="2"/>
      <c r="CC1334" s="2"/>
      <c r="CD1334" s="2"/>
      <c r="CE1334" s="2"/>
      <c r="CF1334" s="2"/>
      <c r="CG1334" s="2"/>
      <c r="CH1334" s="2"/>
      <c r="CI1334" s="2"/>
      <c r="CJ1334" s="2"/>
      <c r="CK1334" s="2"/>
      <c r="CL1334" s="2"/>
      <c r="CM1334" s="2"/>
      <c r="CN1334" s="2"/>
      <c r="CO1334" s="2"/>
      <c r="CP1334" s="2"/>
      <c r="CQ1334" s="2"/>
      <c r="CR1334" s="2"/>
      <c r="CS1334" s="2"/>
      <c r="CT1334" s="2"/>
      <c r="CU1334" s="2"/>
      <c r="CV1334" s="2"/>
      <c r="CW1334" s="2"/>
      <c r="CX1334" s="2"/>
      <c r="CY1334" s="2"/>
      <c r="CZ1334" s="2"/>
      <c r="DA1334" s="2"/>
      <c r="DB1334" s="2"/>
      <c r="DC1334" s="2"/>
      <c r="DD1334" s="2"/>
      <c r="DE1334" s="2"/>
      <c r="DF1334" s="2"/>
      <c r="DG1334" s="2"/>
      <c r="DH1334" s="2"/>
      <c r="DI1334" s="2"/>
      <c r="DJ1334" s="2"/>
      <c r="DK1334" s="2"/>
      <c r="DL1334" s="2"/>
      <c r="DM1334" s="2"/>
    </row>
    <row r="1335" spans="3:13" ht="30" customHeight="1">
      <c r="C1335" s="72" t="s">
        <v>28</v>
      </c>
      <c r="D1335" s="6" t="s">
        <v>332</v>
      </c>
      <c r="E1335" s="7" t="s">
        <v>333</v>
      </c>
      <c r="F1335" s="7" t="s">
        <v>334</v>
      </c>
      <c r="G1335" s="106" t="s">
        <v>335</v>
      </c>
      <c r="H1335" s="7" t="s">
        <v>336</v>
      </c>
      <c r="I1335" s="7" t="s">
        <v>337</v>
      </c>
      <c r="J1335" s="7" t="s">
        <v>338</v>
      </c>
      <c r="K1335" s="7" t="s">
        <v>339</v>
      </c>
      <c r="L1335" s="14" t="s">
        <v>340</v>
      </c>
      <c r="M1335" s="7" t="s">
        <v>341</v>
      </c>
    </row>
    <row r="1336" spans="3:13" ht="65.25" customHeight="1">
      <c r="C1336" s="9" t="s">
        <v>343</v>
      </c>
      <c r="D1336" s="8" t="s">
        <v>344</v>
      </c>
      <c r="E1336" s="9" t="s">
        <v>345</v>
      </c>
      <c r="F1336" s="9" t="s">
        <v>346</v>
      </c>
      <c r="G1336" s="179" t="s">
        <v>342</v>
      </c>
      <c r="H1336" s="10" t="s">
        <v>348</v>
      </c>
      <c r="I1336" s="10" t="s">
        <v>349</v>
      </c>
      <c r="J1336" s="10" t="s">
        <v>350</v>
      </c>
      <c r="K1336" s="10" t="s">
        <v>351</v>
      </c>
      <c r="L1336" s="11" t="s">
        <v>352</v>
      </c>
      <c r="M1336" s="10" t="s">
        <v>353</v>
      </c>
    </row>
    <row r="1337" spans="2:13" s="4" customFormat="1" ht="38.25" customHeight="1">
      <c r="B1337" s="33"/>
      <c r="C1337" s="83" t="s">
        <v>709</v>
      </c>
      <c r="D1337" s="48"/>
      <c r="E1337" s="48"/>
      <c r="F1337" s="109" t="s">
        <v>366</v>
      </c>
      <c r="G1337" s="109">
        <v>150</v>
      </c>
      <c r="H1337" s="55"/>
      <c r="I1337" s="103">
        <f>ROUND(G1337*H1337,2)</f>
        <v>0</v>
      </c>
      <c r="J1337" s="109"/>
      <c r="K1337" s="103">
        <f>ROUND(I1337*J1337,2)</f>
        <v>0</v>
      </c>
      <c r="L1337" s="105">
        <f>ROUND(M1337/G1337,2)</f>
        <v>0</v>
      </c>
      <c r="M1337" s="103">
        <f>ROUND(SUM(I1337,K1337),2)</f>
        <v>0</v>
      </c>
    </row>
    <row r="1338" spans="2:13" s="4" customFormat="1" ht="21" customHeight="1">
      <c r="B1338" s="33"/>
      <c r="C1338" s="83" t="s">
        <v>710</v>
      </c>
      <c r="D1338" s="48"/>
      <c r="E1338" s="48"/>
      <c r="F1338" s="109" t="s">
        <v>366</v>
      </c>
      <c r="G1338" s="109">
        <v>7</v>
      </c>
      <c r="H1338" s="55"/>
      <c r="I1338" s="103">
        <f aca="true" t="shared" si="40" ref="I1338:I1343">ROUND(G1338*H1338,2)</f>
        <v>0</v>
      </c>
      <c r="J1338" s="109"/>
      <c r="K1338" s="103">
        <f aca="true" t="shared" si="41" ref="K1338:K1343">ROUND(I1338*J1338,2)</f>
        <v>0</v>
      </c>
      <c r="L1338" s="105">
        <f aca="true" t="shared" si="42" ref="L1338:L1343">ROUND(M1338/G1338,2)</f>
        <v>0</v>
      </c>
      <c r="M1338" s="103">
        <f aca="true" t="shared" si="43" ref="M1338:M1343">ROUND(SUM(I1338,K1338),2)</f>
        <v>0</v>
      </c>
    </row>
    <row r="1339" spans="2:13" s="4" customFormat="1" ht="29.25" customHeight="1">
      <c r="B1339" s="33"/>
      <c r="C1339" s="83" t="s">
        <v>711</v>
      </c>
      <c r="D1339" s="48"/>
      <c r="E1339" s="48"/>
      <c r="F1339" s="109" t="s">
        <v>366</v>
      </c>
      <c r="G1339" s="109">
        <v>5</v>
      </c>
      <c r="H1339" s="55"/>
      <c r="I1339" s="103">
        <f t="shared" si="40"/>
        <v>0</v>
      </c>
      <c r="J1339" s="109"/>
      <c r="K1339" s="103">
        <f t="shared" si="41"/>
        <v>0</v>
      </c>
      <c r="L1339" s="105">
        <f t="shared" si="42"/>
        <v>0</v>
      </c>
      <c r="M1339" s="103">
        <f t="shared" si="43"/>
        <v>0</v>
      </c>
    </row>
    <row r="1340" spans="2:13" s="4" customFormat="1" ht="29.25" customHeight="1">
      <c r="B1340" s="33"/>
      <c r="C1340" s="83" t="s">
        <v>712</v>
      </c>
      <c r="D1340" s="48"/>
      <c r="E1340" s="48"/>
      <c r="F1340" s="109" t="s">
        <v>366</v>
      </c>
      <c r="G1340" s="109">
        <v>10</v>
      </c>
      <c r="H1340" s="55"/>
      <c r="I1340" s="103">
        <f t="shared" si="40"/>
        <v>0</v>
      </c>
      <c r="J1340" s="109"/>
      <c r="K1340" s="103">
        <f t="shared" si="41"/>
        <v>0</v>
      </c>
      <c r="L1340" s="105">
        <f t="shared" si="42"/>
        <v>0</v>
      </c>
      <c r="M1340" s="103">
        <f t="shared" si="43"/>
        <v>0</v>
      </c>
    </row>
    <row r="1341" spans="2:13" s="4" customFormat="1" ht="40.5" customHeight="1">
      <c r="B1341" s="33"/>
      <c r="C1341" s="83" t="s">
        <v>713</v>
      </c>
      <c r="D1341" s="48"/>
      <c r="E1341" s="48"/>
      <c r="F1341" s="109" t="s">
        <v>714</v>
      </c>
      <c r="G1341" s="109">
        <v>7</v>
      </c>
      <c r="H1341" s="55"/>
      <c r="I1341" s="103">
        <f t="shared" si="40"/>
        <v>0</v>
      </c>
      <c r="J1341" s="109"/>
      <c r="K1341" s="103">
        <f t="shared" si="41"/>
        <v>0</v>
      </c>
      <c r="L1341" s="105">
        <f t="shared" si="42"/>
        <v>0</v>
      </c>
      <c r="M1341" s="103">
        <f t="shared" si="43"/>
        <v>0</v>
      </c>
    </row>
    <row r="1342" spans="2:13" s="4" customFormat="1" ht="36" customHeight="1">
      <c r="B1342" s="33"/>
      <c r="C1342" s="83" t="s">
        <v>715</v>
      </c>
      <c r="D1342" s="48"/>
      <c r="E1342" s="48"/>
      <c r="F1342" s="109" t="s">
        <v>714</v>
      </c>
      <c r="G1342" s="109">
        <v>2</v>
      </c>
      <c r="H1342" s="55"/>
      <c r="I1342" s="103">
        <f t="shared" si="40"/>
        <v>0</v>
      </c>
      <c r="J1342" s="109"/>
      <c r="K1342" s="103">
        <f t="shared" si="41"/>
        <v>0</v>
      </c>
      <c r="L1342" s="105">
        <f t="shared" si="42"/>
        <v>0</v>
      </c>
      <c r="M1342" s="103">
        <f t="shared" si="43"/>
        <v>0</v>
      </c>
    </row>
    <row r="1343" spans="2:13" s="4" customFormat="1" ht="24" customHeight="1">
      <c r="B1343" s="33"/>
      <c r="C1343" s="193" t="s">
        <v>716</v>
      </c>
      <c r="D1343" s="48"/>
      <c r="E1343" s="48"/>
      <c r="F1343" s="109" t="s">
        <v>354</v>
      </c>
      <c r="G1343" s="109">
        <v>1</v>
      </c>
      <c r="H1343" s="55"/>
      <c r="I1343" s="103">
        <f t="shared" si="40"/>
        <v>0</v>
      </c>
      <c r="J1343" s="109"/>
      <c r="K1343" s="103">
        <f t="shared" si="41"/>
        <v>0</v>
      </c>
      <c r="L1343" s="105">
        <f t="shared" si="42"/>
        <v>0</v>
      </c>
      <c r="M1343" s="103">
        <f t="shared" si="43"/>
        <v>0</v>
      </c>
    </row>
    <row r="1344" spans="3:13" ht="40.5" customHeight="1">
      <c r="C1344" s="173" t="s">
        <v>615</v>
      </c>
      <c r="D1344" s="13"/>
      <c r="E1344" s="13"/>
      <c r="F1344" s="107"/>
      <c r="G1344" s="107"/>
      <c r="H1344" s="103" t="s">
        <v>836</v>
      </c>
      <c r="I1344" s="103">
        <f>SUM(I1337:I1343)</f>
        <v>0</v>
      </c>
      <c r="J1344" s="103"/>
      <c r="K1344" s="103"/>
      <c r="L1344" s="105"/>
      <c r="M1344" s="103"/>
    </row>
    <row r="1345" spans="3:13" ht="41.25" customHeight="1">
      <c r="C1345" s="73"/>
      <c r="D1345" s="13"/>
      <c r="E1345" s="13"/>
      <c r="F1345" s="107"/>
      <c r="G1345" s="107"/>
      <c r="H1345" s="108"/>
      <c r="I1345" s="103"/>
      <c r="J1345" s="103" t="s">
        <v>837</v>
      </c>
      <c r="K1345" s="103">
        <f>SUM(K1337:K1344)</f>
        <v>0</v>
      </c>
      <c r="L1345" s="105"/>
      <c r="M1345" s="103"/>
    </row>
    <row r="1346" spans="3:13" ht="30" customHeight="1">
      <c r="C1346" s="73"/>
      <c r="D1346" s="13"/>
      <c r="E1346" s="13"/>
      <c r="F1346" s="107"/>
      <c r="G1346" s="107"/>
      <c r="H1346" s="108"/>
      <c r="I1346" s="103"/>
      <c r="J1346" s="103"/>
      <c r="K1346" s="103"/>
      <c r="L1346" s="105" t="s">
        <v>838</v>
      </c>
      <c r="M1346" s="103">
        <f>SUM(M1337:M1345)</f>
        <v>0</v>
      </c>
    </row>
    <row r="1347" spans="1:117" s="38" customFormat="1" ht="30" customHeight="1">
      <c r="A1347" s="2"/>
      <c r="B1347" s="41"/>
      <c r="C1347" s="79"/>
      <c r="D1347" s="39"/>
      <c r="E1347" s="39"/>
      <c r="F1347" s="131"/>
      <c r="G1347" s="131"/>
      <c r="H1347" s="242"/>
      <c r="I1347" s="114"/>
      <c r="J1347" s="114"/>
      <c r="K1347" s="114"/>
      <c r="L1347" s="115"/>
      <c r="M1347" s="114"/>
      <c r="N1347" s="4"/>
      <c r="O1347" s="2"/>
      <c r="P1347" s="2"/>
      <c r="Q1347" s="2"/>
      <c r="R1347" s="2"/>
      <c r="S1347" s="2"/>
      <c r="T1347" s="2"/>
      <c r="U1347" s="2"/>
      <c r="V1347" s="2"/>
      <c r="W1347" s="2"/>
      <c r="X1347" s="2"/>
      <c r="Y1347" s="2"/>
      <c r="Z1347" s="2"/>
      <c r="AA1347" s="2"/>
      <c r="AB1347" s="2"/>
      <c r="AC1347" s="2"/>
      <c r="AD1347" s="2"/>
      <c r="AE1347" s="2"/>
      <c r="AF1347" s="2"/>
      <c r="AG1347" s="2"/>
      <c r="AH1347" s="2"/>
      <c r="AI1347" s="2"/>
      <c r="AJ1347" s="2"/>
      <c r="AK1347" s="2"/>
      <c r="AL1347" s="2"/>
      <c r="AM1347" s="2"/>
      <c r="AN1347" s="2"/>
      <c r="AO1347" s="2"/>
      <c r="AP1347" s="2"/>
      <c r="AQ1347" s="2"/>
      <c r="AR1347" s="2"/>
      <c r="AS1347" s="2"/>
      <c r="AT1347" s="2"/>
      <c r="AU1347" s="2"/>
      <c r="AV1347" s="2"/>
      <c r="AW1347" s="2"/>
      <c r="AX1347" s="2"/>
      <c r="AY1347" s="2"/>
      <c r="AZ1347" s="2"/>
      <c r="BA1347" s="2"/>
      <c r="BB1347" s="2"/>
      <c r="BC1347" s="2"/>
      <c r="BD1347" s="2"/>
      <c r="BE1347" s="2"/>
      <c r="BF1347" s="2"/>
      <c r="BG1347" s="2"/>
      <c r="BH1347" s="2"/>
      <c r="BI1347" s="2"/>
      <c r="BJ1347" s="2"/>
      <c r="BK1347" s="2"/>
      <c r="BL1347" s="2"/>
      <c r="BM1347" s="2"/>
      <c r="BN1347" s="2"/>
      <c r="BO1347" s="2"/>
      <c r="BP1347" s="2"/>
      <c r="BQ1347" s="2"/>
      <c r="BR1347" s="2"/>
      <c r="BS1347" s="2"/>
      <c r="BT1347" s="2"/>
      <c r="BU1347" s="2"/>
      <c r="BV1347" s="2"/>
      <c r="BW1347" s="2"/>
      <c r="BX1347" s="2"/>
      <c r="BY1347" s="2"/>
      <c r="BZ1347" s="2"/>
      <c r="CA1347" s="2"/>
      <c r="CB1347" s="2"/>
      <c r="CC1347" s="2"/>
      <c r="CD1347" s="2"/>
      <c r="CE1347" s="2"/>
      <c r="CF1347" s="2"/>
      <c r="CG1347" s="2"/>
      <c r="CH1347" s="2"/>
      <c r="CI1347" s="2"/>
      <c r="CJ1347" s="2"/>
      <c r="CK1347" s="2"/>
      <c r="CL1347" s="2"/>
      <c r="CM1347" s="2"/>
      <c r="CN1347" s="2"/>
      <c r="CO1347" s="2"/>
      <c r="CP1347" s="2"/>
      <c r="CQ1347" s="2"/>
      <c r="CR1347" s="2"/>
      <c r="CS1347" s="2"/>
      <c r="CT1347" s="2"/>
      <c r="CU1347" s="2"/>
      <c r="CV1347" s="2"/>
      <c r="CW1347" s="2"/>
      <c r="CX1347" s="2"/>
      <c r="CY1347" s="2"/>
      <c r="CZ1347" s="2"/>
      <c r="DA1347" s="2"/>
      <c r="DB1347" s="2"/>
      <c r="DC1347" s="2"/>
      <c r="DD1347" s="2"/>
      <c r="DE1347" s="2"/>
      <c r="DF1347" s="2"/>
      <c r="DG1347" s="2"/>
      <c r="DH1347" s="2"/>
      <c r="DI1347" s="2"/>
      <c r="DJ1347" s="2"/>
      <c r="DK1347" s="2"/>
      <c r="DL1347" s="2"/>
      <c r="DM1347" s="2"/>
    </row>
    <row r="1348" spans="3:13" ht="30" customHeight="1">
      <c r="C1348" s="72" t="s">
        <v>29</v>
      </c>
      <c r="D1348" s="6" t="s">
        <v>332</v>
      </c>
      <c r="E1348" s="7" t="s">
        <v>333</v>
      </c>
      <c r="F1348" s="7" t="s">
        <v>334</v>
      </c>
      <c r="G1348" s="106" t="s">
        <v>335</v>
      </c>
      <c r="H1348" s="7" t="s">
        <v>336</v>
      </c>
      <c r="I1348" s="7" t="s">
        <v>337</v>
      </c>
      <c r="J1348" s="7" t="s">
        <v>338</v>
      </c>
      <c r="K1348" s="7" t="s">
        <v>339</v>
      </c>
      <c r="L1348" s="14" t="s">
        <v>340</v>
      </c>
      <c r="M1348" s="7" t="s">
        <v>341</v>
      </c>
    </row>
    <row r="1349" spans="3:13" ht="65.25" customHeight="1">
      <c r="C1349" s="9" t="s">
        <v>343</v>
      </c>
      <c r="D1349" s="8" t="s">
        <v>344</v>
      </c>
      <c r="E1349" s="9" t="s">
        <v>345</v>
      </c>
      <c r="F1349" s="9" t="s">
        <v>346</v>
      </c>
      <c r="G1349" s="179" t="s">
        <v>342</v>
      </c>
      <c r="H1349" s="10" t="s">
        <v>348</v>
      </c>
      <c r="I1349" s="10" t="s">
        <v>349</v>
      </c>
      <c r="J1349" s="10" t="s">
        <v>350</v>
      </c>
      <c r="K1349" s="10" t="s">
        <v>351</v>
      </c>
      <c r="L1349" s="11" t="s">
        <v>352</v>
      </c>
      <c r="M1349" s="12" t="s">
        <v>353</v>
      </c>
    </row>
    <row r="1350" spans="2:13" ht="142.5" customHeight="1">
      <c r="B1350" s="33" t="s">
        <v>355</v>
      </c>
      <c r="C1350" s="80" t="s">
        <v>17</v>
      </c>
      <c r="D1350" s="15"/>
      <c r="E1350" s="15"/>
      <c r="F1350" s="106" t="s">
        <v>366</v>
      </c>
      <c r="G1350" s="106">
        <v>1000</v>
      </c>
      <c r="H1350" s="103"/>
      <c r="I1350" s="103">
        <f>ROUND(G1350*H1350,2)</f>
        <v>0</v>
      </c>
      <c r="J1350" s="106"/>
      <c r="K1350" s="103">
        <f>ROUND(I1350*J1350,2)</f>
        <v>0</v>
      </c>
      <c r="L1350" s="105">
        <f>ROUND(M1350/G1350,2)</f>
        <v>0</v>
      </c>
      <c r="M1350" s="103">
        <f>ROUND(SUM(I1350,K1350),2)</f>
        <v>0</v>
      </c>
    </row>
    <row r="1351" spans="2:13" ht="160.5" customHeight="1">
      <c r="B1351" s="33" t="s">
        <v>356</v>
      </c>
      <c r="C1351" s="71" t="s">
        <v>18</v>
      </c>
      <c r="D1351" s="15"/>
      <c r="E1351" s="15"/>
      <c r="F1351" s="106" t="s">
        <v>366</v>
      </c>
      <c r="G1351" s="106">
        <v>1400</v>
      </c>
      <c r="H1351" s="103"/>
      <c r="I1351" s="103">
        <f>ROUND(G1351*H1351,2)</f>
        <v>0</v>
      </c>
      <c r="J1351" s="106"/>
      <c r="K1351" s="103">
        <f>ROUND(I1351*J1351,2)</f>
        <v>0</v>
      </c>
      <c r="L1351" s="105">
        <f>ROUND(M1351/G1351,2)</f>
        <v>0</v>
      </c>
      <c r="M1351" s="103">
        <f>ROUND(SUM(I1351,K1351),2)</f>
        <v>0</v>
      </c>
    </row>
    <row r="1352" spans="3:13" ht="25.5" customHeight="1">
      <c r="C1352" s="73"/>
      <c r="D1352" s="13"/>
      <c r="E1352" s="13"/>
      <c r="F1352" s="107"/>
      <c r="G1352" s="107"/>
      <c r="H1352" s="103" t="s">
        <v>836</v>
      </c>
      <c r="I1352" s="103">
        <f>SUM(I1351)</f>
        <v>0</v>
      </c>
      <c r="J1352" s="103"/>
      <c r="K1352" s="103"/>
      <c r="L1352" s="105"/>
      <c r="M1352" s="103"/>
    </row>
    <row r="1353" spans="3:13" ht="25.5" customHeight="1">
      <c r="C1353" s="73"/>
      <c r="D1353" s="13"/>
      <c r="E1353" s="13"/>
      <c r="F1353" s="107"/>
      <c r="G1353" s="107"/>
      <c r="H1353" s="108"/>
      <c r="I1353" s="103"/>
      <c r="J1353" s="103" t="s">
        <v>837</v>
      </c>
      <c r="K1353" s="103">
        <f>SUM(K1351:K1352)</f>
        <v>0</v>
      </c>
      <c r="L1353" s="105"/>
      <c r="M1353" s="103"/>
    </row>
    <row r="1354" spans="3:13" ht="30" customHeight="1">
      <c r="C1354" s="73"/>
      <c r="D1354" s="13"/>
      <c r="E1354" s="13"/>
      <c r="F1354" s="107"/>
      <c r="G1354" s="107"/>
      <c r="H1354" s="108"/>
      <c r="I1354" s="103"/>
      <c r="J1354" s="103"/>
      <c r="K1354" s="103"/>
      <c r="L1354" s="105" t="s">
        <v>838</v>
      </c>
      <c r="M1354" s="103">
        <f>SUM(M1351:M1353)</f>
        <v>0</v>
      </c>
    </row>
    <row r="1355" spans="1:117" s="38" customFormat="1" ht="30" customHeight="1">
      <c r="A1355" s="2"/>
      <c r="B1355" s="41"/>
      <c r="C1355" s="79"/>
      <c r="D1355" s="39"/>
      <c r="E1355" s="39"/>
      <c r="F1355" s="131"/>
      <c r="G1355" s="131"/>
      <c r="H1355" s="242"/>
      <c r="I1355" s="114"/>
      <c r="J1355" s="114"/>
      <c r="K1355" s="114"/>
      <c r="L1355" s="115"/>
      <c r="M1355" s="114"/>
      <c r="N1355" s="4"/>
      <c r="O1355" s="2"/>
      <c r="P1355" s="2"/>
      <c r="Q1355" s="2"/>
      <c r="R1355" s="2"/>
      <c r="S1355" s="2"/>
      <c r="T1355" s="2"/>
      <c r="U1355" s="2"/>
      <c r="V1355" s="2"/>
      <c r="W1355" s="2"/>
      <c r="X1355" s="2"/>
      <c r="Y1355" s="2"/>
      <c r="Z1355" s="2"/>
      <c r="AA1355" s="2"/>
      <c r="AB1355" s="2"/>
      <c r="AC1355" s="2"/>
      <c r="AD1355" s="2"/>
      <c r="AE1355" s="2"/>
      <c r="AF1355" s="2"/>
      <c r="AG1355" s="2"/>
      <c r="AH1355" s="2"/>
      <c r="AI1355" s="2"/>
      <c r="AJ1355" s="2"/>
      <c r="AK1355" s="2"/>
      <c r="AL1355" s="2"/>
      <c r="AM1355" s="2"/>
      <c r="AN1355" s="2"/>
      <c r="AO1355" s="2"/>
      <c r="AP1355" s="2"/>
      <c r="AQ1355" s="2"/>
      <c r="AR1355" s="2"/>
      <c r="AS1355" s="2"/>
      <c r="AT1355" s="2"/>
      <c r="AU1355" s="2"/>
      <c r="AV1355" s="2"/>
      <c r="AW1355" s="2"/>
      <c r="AX1355" s="2"/>
      <c r="AY1355" s="2"/>
      <c r="AZ1355" s="2"/>
      <c r="BA1355" s="2"/>
      <c r="BB1355" s="2"/>
      <c r="BC1355" s="2"/>
      <c r="BD1355" s="2"/>
      <c r="BE1355" s="2"/>
      <c r="BF1355" s="2"/>
      <c r="BG1355" s="2"/>
      <c r="BH1355" s="2"/>
      <c r="BI1355" s="2"/>
      <c r="BJ1355" s="2"/>
      <c r="BK1355" s="2"/>
      <c r="BL1355" s="2"/>
      <c r="BM1355" s="2"/>
      <c r="BN1355" s="2"/>
      <c r="BO1355" s="2"/>
      <c r="BP1355" s="2"/>
      <c r="BQ1355" s="2"/>
      <c r="BR1355" s="2"/>
      <c r="BS1355" s="2"/>
      <c r="BT1355" s="2"/>
      <c r="BU1355" s="2"/>
      <c r="BV1355" s="2"/>
      <c r="BW1355" s="2"/>
      <c r="BX1355" s="2"/>
      <c r="BY1355" s="2"/>
      <c r="BZ1355" s="2"/>
      <c r="CA1355" s="2"/>
      <c r="CB1355" s="2"/>
      <c r="CC1355" s="2"/>
      <c r="CD1355" s="2"/>
      <c r="CE1355" s="2"/>
      <c r="CF1355" s="2"/>
      <c r="CG1355" s="2"/>
      <c r="CH1355" s="2"/>
      <c r="CI1355" s="2"/>
      <c r="CJ1355" s="2"/>
      <c r="CK1355" s="2"/>
      <c r="CL1355" s="2"/>
      <c r="CM1355" s="2"/>
      <c r="CN1355" s="2"/>
      <c r="CO1355" s="2"/>
      <c r="CP1355" s="2"/>
      <c r="CQ1355" s="2"/>
      <c r="CR1355" s="2"/>
      <c r="CS1355" s="2"/>
      <c r="CT1355" s="2"/>
      <c r="CU1355" s="2"/>
      <c r="CV1355" s="2"/>
      <c r="CW1355" s="2"/>
      <c r="CX1355" s="2"/>
      <c r="CY1355" s="2"/>
      <c r="CZ1355" s="2"/>
      <c r="DA1355" s="2"/>
      <c r="DB1355" s="2"/>
      <c r="DC1355" s="2"/>
      <c r="DD1355" s="2"/>
      <c r="DE1355" s="2"/>
      <c r="DF1355" s="2"/>
      <c r="DG1355" s="2"/>
      <c r="DH1355" s="2"/>
      <c r="DI1355" s="2"/>
      <c r="DJ1355" s="2"/>
      <c r="DK1355" s="2"/>
      <c r="DL1355" s="2"/>
      <c r="DM1355" s="2"/>
    </row>
    <row r="1356" spans="3:13" ht="30" customHeight="1">
      <c r="C1356" s="72" t="s">
        <v>30</v>
      </c>
      <c r="D1356" s="6" t="s">
        <v>332</v>
      </c>
      <c r="E1356" s="7" t="s">
        <v>333</v>
      </c>
      <c r="F1356" s="7" t="s">
        <v>334</v>
      </c>
      <c r="G1356" s="106" t="s">
        <v>335</v>
      </c>
      <c r="H1356" s="7" t="s">
        <v>336</v>
      </c>
      <c r="I1356" s="7" t="s">
        <v>337</v>
      </c>
      <c r="J1356" s="7" t="s">
        <v>338</v>
      </c>
      <c r="K1356" s="7" t="s">
        <v>339</v>
      </c>
      <c r="L1356" s="14" t="s">
        <v>340</v>
      </c>
      <c r="M1356" s="7" t="s">
        <v>341</v>
      </c>
    </row>
    <row r="1357" spans="3:13" ht="65.25" customHeight="1">
      <c r="C1357" s="9" t="s">
        <v>343</v>
      </c>
      <c r="D1357" s="8" t="s">
        <v>344</v>
      </c>
      <c r="E1357" s="9" t="s">
        <v>345</v>
      </c>
      <c r="F1357" s="9" t="s">
        <v>346</v>
      </c>
      <c r="G1357" s="179" t="s">
        <v>342</v>
      </c>
      <c r="H1357" s="10" t="s">
        <v>348</v>
      </c>
      <c r="I1357" s="10" t="s">
        <v>349</v>
      </c>
      <c r="J1357" s="10" t="s">
        <v>350</v>
      </c>
      <c r="K1357" s="10" t="s">
        <v>351</v>
      </c>
      <c r="L1357" s="11" t="s">
        <v>352</v>
      </c>
      <c r="M1357" s="12" t="s">
        <v>353</v>
      </c>
    </row>
    <row r="1358" spans="2:13" ht="69" customHeight="1">
      <c r="B1358" s="33" t="s">
        <v>355</v>
      </c>
      <c r="C1358" s="71" t="s">
        <v>847</v>
      </c>
      <c r="D1358" s="15"/>
      <c r="E1358" s="15"/>
      <c r="F1358" s="106" t="s">
        <v>366</v>
      </c>
      <c r="G1358" s="106">
        <v>70</v>
      </c>
      <c r="H1358" s="103"/>
      <c r="I1358" s="103">
        <f aca="true" t="shared" si="44" ref="I1358:I1364">ROUND(G1358*H1358,2)</f>
        <v>0</v>
      </c>
      <c r="J1358" s="106"/>
      <c r="K1358" s="103">
        <f aca="true" t="shared" si="45" ref="K1358:K1364">ROUND(I1358*J1358,2)</f>
        <v>0</v>
      </c>
      <c r="L1358" s="105">
        <f aca="true" t="shared" si="46" ref="L1358:L1364">ROUND(M1358/G1358,2)</f>
        <v>0</v>
      </c>
      <c r="M1358" s="103">
        <f aca="true" t="shared" si="47" ref="M1358:M1364">ROUND(SUM(I1358,K1358),2)</f>
        <v>0</v>
      </c>
    </row>
    <row r="1359" spans="2:13" ht="139.5" customHeight="1">
      <c r="B1359" s="33" t="s">
        <v>356</v>
      </c>
      <c r="C1359" s="71" t="s">
        <v>848</v>
      </c>
      <c r="D1359" s="15"/>
      <c r="E1359" s="15"/>
      <c r="F1359" s="106" t="s">
        <v>366</v>
      </c>
      <c r="G1359" s="106">
        <v>505</v>
      </c>
      <c r="H1359" s="103"/>
      <c r="I1359" s="103">
        <f t="shared" si="44"/>
        <v>0</v>
      </c>
      <c r="J1359" s="106"/>
      <c r="K1359" s="103">
        <f t="shared" si="45"/>
        <v>0</v>
      </c>
      <c r="L1359" s="105">
        <f t="shared" si="46"/>
        <v>0</v>
      </c>
      <c r="M1359" s="103">
        <f t="shared" si="47"/>
        <v>0</v>
      </c>
    </row>
    <row r="1360" spans="2:13" ht="234.75" customHeight="1">
      <c r="B1360" s="33" t="s">
        <v>357</v>
      </c>
      <c r="C1360" s="71" t="s">
        <v>739</v>
      </c>
      <c r="D1360" s="15"/>
      <c r="E1360" s="15"/>
      <c r="F1360" s="106" t="s">
        <v>366</v>
      </c>
      <c r="G1360" s="106">
        <v>4</v>
      </c>
      <c r="H1360" s="103"/>
      <c r="I1360" s="103">
        <f t="shared" si="44"/>
        <v>0</v>
      </c>
      <c r="J1360" s="106"/>
      <c r="K1360" s="103">
        <f t="shared" si="45"/>
        <v>0</v>
      </c>
      <c r="L1360" s="105">
        <f t="shared" si="46"/>
        <v>0</v>
      </c>
      <c r="M1360" s="103">
        <f t="shared" si="47"/>
        <v>0</v>
      </c>
    </row>
    <row r="1361" spans="2:13" ht="74.25" customHeight="1">
      <c r="B1361" s="33" t="s">
        <v>358</v>
      </c>
      <c r="C1361" s="71" t="s">
        <v>923</v>
      </c>
      <c r="D1361" s="15"/>
      <c r="E1361" s="15"/>
      <c r="F1361" s="106" t="s">
        <v>366</v>
      </c>
      <c r="G1361" s="106">
        <v>75</v>
      </c>
      <c r="H1361" s="103"/>
      <c r="I1361" s="103">
        <f t="shared" si="44"/>
        <v>0</v>
      </c>
      <c r="J1361" s="106"/>
      <c r="K1361" s="103">
        <f t="shared" si="45"/>
        <v>0</v>
      </c>
      <c r="L1361" s="105">
        <f t="shared" si="46"/>
        <v>0</v>
      </c>
      <c r="M1361" s="103">
        <f t="shared" si="47"/>
        <v>0</v>
      </c>
    </row>
    <row r="1362" spans="2:13" ht="276" customHeight="1">
      <c r="B1362" s="33" t="s">
        <v>359</v>
      </c>
      <c r="C1362" s="71" t="s">
        <v>624</v>
      </c>
      <c r="D1362" s="15"/>
      <c r="E1362" s="15"/>
      <c r="F1362" s="106" t="s">
        <v>366</v>
      </c>
      <c r="G1362" s="106">
        <v>100</v>
      </c>
      <c r="H1362" s="103"/>
      <c r="I1362" s="103">
        <f t="shared" si="44"/>
        <v>0</v>
      </c>
      <c r="J1362" s="106"/>
      <c r="K1362" s="103">
        <f t="shared" si="45"/>
        <v>0</v>
      </c>
      <c r="L1362" s="105">
        <f t="shared" si="46"/>
        <v>0</v>
      </c>
      <c r="M1362" s="103">
        <f t="shared" si="47"/>
        <v>0</v>
      </c>
    </row>
    <row r="1363" spans="2:13" ht="30" customHeight="1">
      <c r="B1363" s="33" t="s">
        <v>360</v>
      </c>
      <c r="C1363" s="71" t="s">
        <v>625</v>
      </c>
      <c r="D1363" s="15"/>
      <c r="E1363" s="15"/>
      <c r="F1363" s="106" t="s">
        <v>366</v>
      </c>
      <c r="G1363" s="106">
        <v>300</v>
      </c>
      <c r="H1363" s="103"/>
      <c r="I1363" s="103">
        <f t="shared" si="44"/>
        <v>0</v>
      </c>
      <c r="J1363" s="106"/>
      <c r="K1363" s="103">
        <f t="shared" si="45"/>
        <v>0</v>
      </c>
      <c r="L1363" s="105">
        <f t="shared" si="46"/>
        <v>0</v>
      </c>
      <c r="M1363" s="103">
        <f t="shared" si="47"/>
        <v>0</v>
      </c>
    </row>
    <row r="1364" spans="2:13" ht="89.25">
      <c r="B1364" s="33" t="s">
        <v>361</v>
      </c>
      <c r="C1364" s="71" t="s">
        <v>626</v>
      </c>
      <c r="D1364" s="15"/>
      <c r="E1364" s="15"/>
      <c r="F1364" s="106" t="s">
        <v>366</v>
      </c>
      <c r="G1364" s="106">
        <v>20</v>
      </c>
      <c r="H1364" s="103"/>
      <c r="I1364" s="103">
        <f t="shared" si="44"/>
        <v>0</v>
      </c>
      <c r="J1364" s="106"/>
      <c r="K1364" s="103">
        <f t="shared" si="45"/>
        <v>0</v>
      </c>
      <c r="L1364" s="105">
        <f t="shared" si="46"/>
        <v>0</v>
      </c>
      <c r="M1364" s="103">
        <f t="shared" si="47"/>
        <v>0</v>
      </c>
    </row>
    <row r="1365" spans="3:13" ht="25.5" customHeight="1">
      <c r="C1365" s="73"/>
      <c r="D1365" s="13"/>
      <c r="E1365" s="13"/>
      <c r="F1365" s="107"/>
      <c r="G1365" s="107"/>
      <c r="H1365" s="103" t="s">
        <v>836</v>
      </c>
      <c r="I1365" s="103">
        <f>SUM(I1358:I1364)</f>
        <v>0</v>
      </c>
      <c r="J1365" s="103"/>
      <c r="K1365" s="103"/>
      <c r="L1365" s="105"/>
      <c r="M1365" s="103"/>
    </row>
    <row r="1366" spans="3:13" ht="25.5" customHeight="1">
      <c r="C1366" s="73"/>
      <c r="D1366" s="13"/>
      <c r="E1366" s="13"/>
      <c r="F1366" s="107"/>
      <c r="G1366" s="107"/>
      <c r="H1366" s="108"/>
      <c r="I1366" s="103"/>
      <c r="J1366" s="103" t="s">
        <v>837</v>
      </c>
      <c r="K1366" s="103">
        <f>SUM(K1358:K1365)</f>
        <v>0</v>
      </c>
      <c r="L1366" s="105"/>
      <c r="M1366" s="103"/>
    </row>
    <row r="1367" spans="3:13" ht="30" customHeight="1">
      <c r="C1367" s="73"/>
      <c r="D1367" s="13"/>
      <c r="E1367" s="13"/>
      <c r="F1367" s="107"/>
      <c r="G1367" s="107"/>
      <c r="H1367" s="108"/>
      <c r="I1367" s="103"/>
      <c r="J1367" s="103"/>
      <c r="K1367" s="103"/>
      <c r="L1367" s="105" t="s">
        <v>838</v>
      </c>
      <c r="M1367" s="103">
        <f>SUM(M1358:M1366)</f>
        <v>0</v>
      </c>
    </row>
    <row r="1368" spans="1:117" s="38" customFormat="1" ht="30" customHeight="1">
      <c r="A1368" s="2"/>
      <c r="B1368" s="41"/>
      <c r="C1368" s="79"/>
      <c r="D1368" s="39"/>
      <c r="E1368" s="39"/>
      <c r="F1368" s="131"/>
      <c r="G1368" s="131"/>
      <c r="H1368" s="242"/>
      <c r="I1368" s="114"/>
      <c r="J1368" s="114"/>
      <c r="K1368" s="114"/>
      <c r="L1368" s="115"/>
      <c r="M1368" s="114"/>
      <c r="N1368" s="4"/>
      <c r="O1368" s="2"/>
      <c r="P1368" s="2"/>
      <c r="Q1368" s="2"/>
      <c r="R1368" s="2"/>
      <c r="S1368" s="2"/>
      <c r="T1368" s="2"/>
      <c r="U1368" s="2"/>
      <c r="V1368" s="2"/>
      <c r="W1368" s="2"/>
      <c r="X1368" s="2"/>
      <c r="Y1368" s="2"/>
      <c r="Z1368" s="2"/>
      <c r="AA1368" s="2"/>
      <c r="AB1368" s="2"/>
      <c r="AC1368" s="2"/>
      <c r="AD1368" s="2"/>
      <c r="AE1368" s="2"/>
      <c r="AF1368" s="2"/>
      <c r="AG1368" s="2"/>
      <c r="AH1368" s="2"/>
      <c r="AI1368" s="2"/>
      <c r="AJ1368" s="2"/>
      <c r="AK1368" s="2"/>
      <c r="AL1368" s="2"/>
      <c r="AM1368" s="2"/>
      <c r="AN1368" s="2"/>
      <c r="AO1368" s="2"/>
      <c r="AP1368" s="2"/>
      <c r="AQ1368" s="2"/>
      <c r="AR1368" s="2"/>
      <c r="AS1368" s="2"/>
      <c r="AT1368" s="2"/>
      <c r="AU1368" s="2"/>
      <c r="AV1368" s="2"/>
      <c r="AW1368" s="2"/>
      <c r="AX1368" s="2"/>
      <c r="AY1368" s="2"/>
      <c r="AZ1368" s="2"/>
      <c r="BA1368" s="2"/>
      <c r="BB1368" s="2"/>
      <c r="BC1368" s="2"/>
      <c r="BD1368" s="2"/>
      <c r="BE1368" s="2"/>
      <c r="BF1368" s="2"/>
      <c r="BG1368" s="2"/>
      <c r="BH1368" s="2"/>
      <c r="BI1368" s="2"/>
      <c r="BJ1368" s="2"/>
      <c r="BK1368" s="2"/>
      <c r="BL1368" s="2"/>
      <c r="BM1368" s="2"/>
      <c r="BN1368" s="2"/>
      <c r="BO1368" s="2"/>
      <c r="BP1368" s="2"/>
      <c r="BQ1368" s="2"/>
      <c r="BR1368" s="2"/>
      <c r="BS1368" s="2"/>
      <c r="BT1368" s="2"/>
      <c r="BU1368" s="2"/>
      <c r="BV1368" s="2"/>
      <c r="BW1368" s="2"/>
      <c r="BX1368" s="2"/>
      <c r="BY1368" s="2"/>
      <c r="BZ1368" s="2"/>
      <c r="CA1368" s="2"/>
      <c r="CB1368" s="2"/>
      <c r="CC1368" s="2"/>
      <c r="CD1368" s="2"/>
      <c r="CE1368" s="2"/>
      <c r="CF1368" s="2"/>
      <c r="CG1368" s="2"/>
      <c r="CH1368" s="2"/>
      <c r="CI1368" s="2"/>
      <c r="CJ1368" s="2"/>
      <c r="CK1368" s="2"/>
      <c r="CL1368" s="2"/>
      <c r="CM1368" s="2"/>
      <c r="CN1368" s="2"/>
      <c r="CO1368" s="2"/>
      <c r="CP1368" s="2"/>
      <c r="CQ1368" s="2"/>
      <c r="CR1368" s="2"/>
      <c r="CS1368" s="2"/>
      <c r="CT1368" s="2"/>
      <c r="CU1368" s="2"/>
      <c r="CV1368" s="2"/>
      <c r="CW1368" s="2"/>
      <c r="CX1368" s="2"/>
      <c r="CY1368" s="2"/>
      <c r="CZ1368" s="2"/>
      <c r="DA1368" s="2"/>
      <c r="DB1368" s="2"/>
      <c r="DC1368" s="2"/>
      <c r="DD1368" s="2"/>
      <c r="DE1368" s="2"/>
      <c r="DF1368" s="2"/>
      <c r="DG1368" s="2"/>
      <c r="DH1368" s="2"/>
      <c r="DI1368" s="2"/>
      <c r="DJ1368" s="2"/>
      <c r="DK1368" s="2"/>
      <c r="DL1368" s="2"/>
      <c r="DM1368" s="2"/>
    </row>
    <row r="1369" spans="3:13" ht="30" customHeight="1">
      <c r="C1369" s="72" t="s">
        <v>792</v>
      </c>
      <c r="D1369" s="6" t="s">
        <v>332</v>
      </c>
      <c r="E1369" s="7" t="s">
        <v>333</v>
      </c>
      <c r="F1369" s="7" t="s">
        <v>334</v>
      </c>
      <c r="G1369" s="106" t="s">
        <v>335</v>
      </c>
      <c r="H1369" s="7" t="s">
        <v>336</v>
      </c>
      <c r="I1369" s="7" t="s">
        <v>337</v>
      </c>
      <c r="J1369" s="7" t="s">
        <v>338</v>
      </c>
      <c r="K1369" s="7" t="s">
        <v>339</v>
      </c>
      <c r="L1369" s="14" t="s">
        <v>340</v>
      </c>
      <c r="M1369" s="7" t="s">
        <v>341</v>
      </c>
    </row>
    <row r="1370" spans="3:13" ht="65.25" customHeight="1">
      <c r="C1370" s="9" t="s">
        <v>343</v>
      </c>
      <c r="D1370" s="8" t="s">
        <v>344</v>
      </c>
      <c r="E1370" s="9" t="s">
        <v>345</v>
      </c>
      <c r="F1370" s="9" t="s">
        <v>346</v>
      </c>
      <c r="G1370" s="179" t="s">
        <v>342</v>
      </c>
      <c r="H1370" s="10" t="s">
        <v>348</v>
      </c>
      <c r="I1370" s="10" t="s">
        <v>349</v>
      </c>
      <c r="J1370" s="10" t="s">
        <v>350</v>
      </c>
      <c r="K1370" s="10" t="s">
        <v>351</v>
      </c>
      <c r="L1370" s="11" t="s">
        <v>352</v>
      </c>
      <c r="M1370" s="12" t="s">
        <v>353</v>
      </c>
    </row>
    <row r="1371" spans="2:13" ht="49.5" customHeight="1">
      <c r="B1371" s="33" t="s">
        <v>355</v>
      </c>
      <c r="C1371" s="80" t="s">
        <v>580</v>
      </c>
      <c r="D1371" s="15"/>
      <c r="E1371" s="15"/>
      <c r="F1371" s="106" t="s">
        <v>366</v>
      </c>
      <c r="G1371" s="106">
        <v>10</v>
      </c>
      <c r="H1371" s="103"/>
      <c r="I1371" s="103">
        <f>ROUND(G1371*H1371,2)</f>
        <v>0</v>
      </c>
      <c r="J1371" s="106"/>
      <c r="K1371" s="103">
        <f>ROUND(I1371*J1371,2)</f>
        <v>0</v>
      </c>
      <c r="L1371" s="105">
        <f>ROUND(M1371/G1371,2)</f>
        <v>0</v>
      </c>
      <c r="M1371" s="103">
        <f>ROUND(SUM(I1371,K1371),2)</f>
        <v>0</v>
      </c>
    </row>
    <row r="1372" spans="2:13" ht="25.5" customHeight="1">
      <c r="B1372" s="33" t="s">
        <v>356</v>
      </c>
      <c r="C1372" s="73"/>
      <c r="D1372" s="13"/>
      <c r="E1372" s="13"/>
      <c r="F1372" s="107"/>
      <c r="G1372" s="107"/>
      <c r="H1372" s="103" t="s">
        <v>836</v>
      </c>
      <c r="I1372" s="103">
        <f>SUM(I1371)</f>
        <v>0</v>
      </c>
      <c r="J1372" s="103"/>
      <c r="K1372" s="103"/>
      <c r="L1372" s="105"/>
      <c r="M1372" s="103"/>
    </row>
    <row r="1373" spans="3:13" ht="25.5" customHeight="1">
      <c r="C1373" s="73"/>
      <c r="D1373" s="13"/>
      <c r="E1373" s="13"/>
      <c r="F1373" s="107"/>
      <c r="G1373" s="107"/>
      <c r="H1373" s="108"/>
      <c r="I1373" s="103"/>
      <c r="J1373" s="103" t="s">
        <v>837</v>
      </c>
      <c r="K1373" s="103">
        <f>SUM(K1371:K1372)</f>
        <v>0</v>
      </c>
      <c r="L1373" s="105"/>
      <c r="M1373" s="103"/>
    </row>
    <row r="1374" spans="3:13" ht="30" customHeight="1">
      <c r="C1374" s="73"/>
      <c r="D1374" s="13"/>
      <c r="E1374" s="13"/>
      <c r="F1374" s="107"/>
      <c r="G1374" s="107"/>
      <c r="H1374" s="108"/>
      <c r="I1374" s="103"/>
      <c r="J1374" s="103"/>
      <c r="K1374" s="103"/>
      <c r="L1374" s="105" t="s">
        <v>838</v>
      </c>
      <c r="M1374" s="103">
        <f>SUM(M1371:M1373)</f>
        <v>0</v>
      </c>
    </row>
    <row r="1375" spans="1:117" s="38" customFormat="1" ht="30" customHeight="1">
      <c r="A1375" s="2"/>
      <c r="B1375" s="41"/>
      <c r="C1375" s="79"/>
      <c r="D1375" s="39"/>
      <c r="E1375" s="39"/>
      <c r="F1375" s="131"/>
      <c r="G1375" s="131"/>
      <c r="H1375" s="242"/>
      <c r="I1375" s="114"/>
      <c r="J1375" s="114"/>
      <c r="K1375" s="114"/>
      <c r="L1375" s="115"/>
      <c r="M1375" s="114"/>
      <c r="N1375" s="4"/>
      <c r="O1375" s="2"/>
      <c r="P1375" s="2"/>
      <c r="Q1375" s="2"/>
      <c r="R1375" s="2"/>
      <c r="S1375" s="2"/>
      <c r="T1375" s="2"/>
      <c r="U1375" s="2"/>
      <c r="V1375" s="2"/>
      <c r="W1375" s="2"/>
      <c r="X1375" s="2"/>
      <c r="Y1375" s="2"/>
      <c r="Z1375" s="2"/>
      <c r="AA1375" s="2"/>
      <c r="AB1375" s="2"/>
      <c r="AC1375" s="2"/>
      <c r="AD1375" s="2"/>
      <c r="AE1375" s="2"/>
      <c r="AF1375" s="2"/>
      <c r="AG1375" s="2"/>
      <c r="AH1375" s="2"/>
      <c r="AI1375" s="2"/>
      <c r="AJ1375" s="2"/>
      <c r="AK1375" s="2"/>
      <c r="AL1375" s="2"/>
      <c r="AM1375" s="2"/>
      <c r="AN1375" s="2"/>
      <c r="AO1375" s="2"/>
      <c r="AP1375" s="2"/>
      <c r="AQ1375" s="2"/>
      <c r="AR1375" s="2"/>
      <c r="AS1375" s="2"/>
      <c r="AT1375" s="2"/>
      <c r="AU1375" s="2"/>
      <c r="AV1375" s="2"/>
      <c r="AW1375" s="2"/>
      <c r="AX1375" s="2"/>
      <c r="AY1375" s="2"/>
      <c r="AZ1375" s="2"/>
      <c r="BA1375" s="2"/>
      <c r="BB1375" s="2"/>
      <c r="BC1375" s="2"/>
      <c r="BD1375" s="2"/>
      <c r="BE1375" s="2"/>
      <c r="BF1375" s="2"/>
      <c r="BG1375" s="2"/>
      <c r="BH1375" s="2"/>
      <c r="BI1375" s="2"/>
      <c r="BJ1375" s="2"/>
      <c r="BK1375" s="2"/>
      <c r="BL1375" s="2"/>
      <c r="BM1375" s="2"/>
      <c r="BN1375" s="2"/>
      <c r="BO1375" s="2"/>
      <c r="BP1375" s="2"/>
      <c r="BQ1375" s="2"/>
      <c r="BR1375" s="2"/>
      <c r="BS1375" s="2"/>
      <c r="BT1375" s="2"/>
      <c r="BU1375" s="2"/>
      <c r="BV1375" s="2"/>
      <c r="BW1375" s="2"/>
      <c r="BX1375" s="2"/>
      <c r="BY1375" s="2"/>
      <c r="BZ1375" s="2"/>
      <c r="CA1375" s="2"/>
      <c r="CB1375" s="2"/>
      <c r="CC1375" s="2"/>
      <c r="CD1375" s="2"/>
      <c r="CE1375" s="2"/>
      <c r="CF1375" s="2"/>
      <c r="CG1375" s="2"/>
      <c r="CH1375" s="2"/>
      <c r="CI1375" s="2"/>
      <c r="CJ1375" s="2"/>
      <c r="CK1375" s="2"/>
      <c r="CL1375" s="2"/>
      <c r="CM1375" s="2"/>
      <c r="CN1375" s="2"/>
      <c r="CO1375" s="2"/>
      <c r="CP1375" s="2"/>
      <c r="CQ1375" s="2"/>
      <c r="CR1375" s="2"/>
      <c r="CS1375" s="2"/>
      <c r="CT1375" s="2"/>
      <c r="CU1375" s="2"/>
      <c r="CV1375" s="2"/>
      <c r="CW1375" s="2"/>
      <c r="CX1375" s="2"/>
      <c r="CY1375" s="2"/>
      <c r="CZ1375" s="2"/>
      <c r="DA1375" s="2"/>
      <c r="DB1375" s="2"/>
      <c r="DC1375" s="2"/>
      <c r="DD1375" s="2"/>
      <c r="DE1375" s="2"/>
      <c r="DF1375" s="2"/>
      <c r="DG1375" s="2"/>
      <c r="DH1375" s="2"/>
      <c r="DI1375" s="2"/>
      <c r="DJ1375" s="2"/>
      <c r="DK1375" s="2"/>
      <c r="DL1375" s="2"/>
      <c r="DM1375" s="2"/>
    </row>
    <row r="1376" spans="3:13" ht="30" customHeight="1">
      <c r="C1376" s="72" t="s">
        <v>793</v>
      </c>
      <c r="D1376" s="6" t="s">
        <v>332</v>
      </c>
      <c r="E1376" s="7" t="s">
        <v>333</v>
      </c>
      <c r="F1376" s="7" t="s">
        <v>334</v>
      </c>
      <c r="G1376" s="106" t="s">
        <v>335</v>
      </c>
      <c r="H1376" s="7" t="s">
        <v>336</v>
      </c>
      <c r="I1376" s="7" t="s">
        <v>337</v>
      </c>
      <c r="J1376" s="7" t="s">
        <v>338</v>
      </c>
      <c r="K1376" s="7" t="s">
        <v>339</v>
      </c>
      <c r="L1376" s="14" t="s">
        <v>340</v>
      </c>
      <c r="M1376" s="7" t="s">
        <v>341</v>
      </c>
    </row>
    <row r="1377" spans="3:13" ht="65.25" customHeight="1">
      <c r="C1377" s="9" t="s">
        <v>343</v>
      </c>
      <c r="D1377" s="8" t="s">
        <v>344</v>
      </c>
      <c r="E1377" s="9" t="s">
        <v>345</v>
      </c>
      <c r="F1377" s="9" t="s">
        <v>346</v>
      </c>
      <c r="G1377" s="179" t="s">
        <v>342</v>
      </c>
      <c r="H1377" s="10" t="s">
        <v>348</v>
      </c>
      <c r="I1377" s="10" t="s">
        <v>349</v>
      </c>
      <c r="J1377" s="10" t="s">
        <v>350</v>
      </c>
      <c r="K1377" s="10" t="s">
        <v>351</v>
      </c>
      <c r="L1377" s="11" t="s">
        <v>352</v>
      </c>
      <c r="M1377" s="12" t="s">
        <v>353</v>
      </c>
    </row>
    <row r="1378" spans="2:13" ht="50.25" customHeight="1">
      <c r="B1378" s="33" t="s">
        <v>355</v>
      </c>
      <c r="C1378" s="71" t="s">
        <v>71</v>
      </c>
      <c r="D1378" s="71"/>
      <c r="E1378" s="106"/>
      <c r="F1378" s="103" t="s">
        <v>366</v>
      </c>
      <c r="G1378" s="106">
        <v>14</v>
      </c>
      <c r="H1378" s="106"/>
      <c r="I1378" s="103">
        <f>ROUND(G1378*H1378,2)</f>
        <v>0</v>
      </c>
      <c r="J1378" s="106"/>
      <c r="K1378" s="103">
        <f>ROUND(I1378*J1378,2)</f>
        <v>0</v>
      </c>
      <c r="L1378" s="105">
        <f>ROUND(M1378/G1378,2)</f>
        <v>0</v>
      </c>
      <c r="M1378" s="103">
        <f>ROUND(SUM(I1378,K1378),2)</f>
        <v>0</v>
      </c>
    </row>
    <row r="1379" spans="2:13" ht="147.75" customHeight="1">
      <c r="B1379" s="33" t="s">
        <v>356</v>
      </c>
      <c r="C1379" s="71" t="s">
        <v>72</v>
      </c>
      <c r="D1379" s="71"/>
      <c r="E1379" s="106"/>
      <c r="F1379" s="106" t="s">
        <v>366</v>
      </c>
      <c r="G1379" s="106">
        <v>67</v>
      </c>
      <c r="H1379" s="103"/>
      <c r="I1379" s="103">
        <f>G1379*H1379</f>
        <v>0</v>
      </c>
      <c r="J1379" s="106"/>
      <c r="K1379" s="103">
        <f>ROUND(I1379*J1379,2)</f>
        <v>0</v>
      </c>
      <c r="L1379" s="105">
        <f>ROUND(M1379/G1379,2)</f>
        <v>0</v>
      </c>
      <c r="M1379" s="103">
        <f>ROUND(SUM(I1379,K1379),2)</f>
        <v>0</v>
      </c>
    </row>
    <row r="1380" spans="3:13" ht="25.5" customHeight="1">
      <c r="C1380" s="73"/>
      <c r="D1380" s="13"/>
      <c r="E1380" s="13"/>
      <c r="F1380" s="107"/>
      <c r="G1380" s="107"/>
      <c r="H1380" s="103" t="s">
        <v>836</v>
      </c>
      <c r="I1380" s="103">
        <f>SUM(I1378:I1379)</f>
        <v>0</v>
      </c>
      <c r="J1380" s="103"/>
      <c r="K1380" s="103"/>
      <c r="L1380" s="105"/>
      <c r="M1380" s="103"/>
    </row>
    <row r="1381" spans="3:13" ht="25.5" customHeight="1">
      <c r="C1381" s="73"/>
      <c r="D1381" s="13"/>
      <c r="E1381" s="13"/>
      <c r="F1381" s="107"/>
      <c r="G1381" s="107"/>
      <c r="H1381" s="108"/>
      <c r="I1381" s="103"/>
      <c r="J1381" s="103" t="s">
        <v>837</v>
      </c>
      <c r="K1381" s="103">
        <f>SUM(K1378:K1380)</f>
        <v>0</v>
      </c>
      <c r="L1381" s="105"/>
      <c r="M1381" s="103"/>
    </row>
    <row r="1382" spans="3:13" ht="30" customHeight="1">
      <c r="C1382" s="73"/>
      <c r="D1382" s="13"/>
      <c r="E1382" s="13"/>
      <c r="F1382" s="107"/>
      <c r="G1382" s="107"/>
      <c r="H1382" s="108"/>
      <c r="I1382" s="103"/>
      <c r="J1382" s="103"/>
      <c r="K1382" s="103"/>
      <c r="L1382" s="105" t="s">
        <v>838</v>
      </c>
      <c r="M1382" s="103">
        <f>SUM(M1378:M1381)</f>
        <v>0</v>
      </c>
    </row>
    <row r="1383" spans="1:117" s="38" customFormat="1" ht="30" customHeight="1">
      <c r="A1383" s="2"/>
      <c r="B1383" s="41"/>
      <c r="C1383" s="79"/>
      <c r="D1383" s="39"/>
      <c r="E1383" s="39"/>
      <c r="F1383" s="131"/>
      <c r="G1383" s="131"/>
      <c r="H1383" s="242"/>
      <c r="I1383" s="114"/>
      <c r="J1383" s="114"/>
      <c r="K1383" s="114"/>
      <c r="L1383" s="115"/>
      <c r="M1383" s="114"/>
      <c r="N1383" s="4"/>
      <c r="O1383" s="2"/>
      <c r="P1383" s="2"/>
      <c r="Q1383" s="2"/>
      <c r="R1383" s="2"/>
      <c r="S1383" s="2"/>
      <c r="T1383" s="2"/>
      <c r="U1383" s="2"/>
      <c r="V1383" s="2"/>
      <c r="W1383" s="2"/>
      <c r="X1383" s="2"/>
      <c r="Y1383" s="2"/>
      <c r="Z1383" s="2"/>
      <c r="AA1383" s="2"/>
      <c r="AB1383" s="2"/>
      <c r="AC1383" s="2"/>
      <c r="AD1383" s="2"/>
      <c r="AE1383" s="2"/>
      <c r="AF1383" s="2"/>
      <c r="AG1383" s="2"/>
      <c r="AH1383" s="2"/>
      <c r="AI1383" s="2"/>
      <c r="AJ1383" s="2"/>
      <c r="AK1383" s="2"/>
      <c r="AL1383" s="2"/>
      <c r="AM1383" s="2"/>
      <c r="AN1383" s="2"/>
      <c r="AO1383" s="2"/>
      <c r="AP1383" s="2"/>
      <c r="AQ1383" s="2"/>
      <c r="AR1383" s="2"/>
      <c r="AS1383" s="2"/>
      <c r="AT1383" s="2"/>
      <c r="AU1383" s="2"/>
      <c r="AV1383" s="2"/>
      <c r="AW1383" s="2"/>
      <c r="AX1383" s="2"/>
      <c r="AY1383" s="2"/>
      <c r="AZ1383" s="2"/>
      <c r="BA1383" s="2"/>
      <c r="BB1383" s="2"/>
      <c r="BC1383" s="2"/>
      <c r="BD1383" s="2"/>
      <c r="BE1383" s="2"/>
      <c r="BF1383" s="2"/>
      <c r="BG1383" s="2"/>
      <c r="BH1383" s="2"/>
      <c r="BI1383" s="2"/>
      <c r="BJ1383" s="2"/>
      <c r="BK1383" s="2"/>
      <c r="BL1383" s="2"/>
      <c r="BM1383" s="2"/>
      <c r="BN1383" s="2"/>
      <c r="BO1383" s="2"/>
      <c r="BP1383" s="2"/>
      <c r="BQ1383" s="2"/>
      <c r="BR1383" s="2"/>
      <c r="BS1383" s="2"/>
      <c r="BT1383" s="2"/>
      <c r="BU1383" s="2"/>
      <c r="BV1383" s="2"/>
      <c r="BW1383" s="2"/>
      <c r="BX1383" s="2"/>
      <c r="BY1383" s="2"/>
      <c r="BZ1383" s="2"/>
      <c r="CA1383" s="2"/>
      <c r="CB1383" s="2"/>
      <c r="CC1383" s="2"/>
      <c r="CD1383" s="2"/>
      <c r="CE1383" s="2"/>
      <c r="CF1383" s="2"/>
      <c r="CG1383" s="2"/>
      <c r="CH1383" s="2"/>
      <c r="CI1383" s="2"/>
      <c r="CJ1383" s="2"/>
      <c r="CK1383" s="2"/>
      <c r="CL1383" s="2"/>
      <c r="CM1383" s="2"/>
      <c r="CN1383" s="2"/>
      <c r="CO1383" s="2"/>
      <c r="CP1383" s="2"/>
      <c r="CQ1383" s="2"/>
      <c r="CR1383" s="2"/>
      <c r="CS1383" s="2"/>
      <c r="CT1383" s="2"/>
      <c r="CU1383" s="2"/>
      <c r="CV1383" s="2"/>
      <c r="CW1383" s="2"/>
      <c r="CX1383" s="2"/>
      <c r="CY1383" s="2"/>
      <c r="CZ1383" s="2"/>
      <c r="DA1383" s="2"/>
      <c r="DB1383" s="2"/>
      <c r="DC1383" s="2"/>
      <c r="DD1383" s="2"/>
      <c r="DE1383" s="2"/>
      <c r="DF1383" s="2"/>
      <c r="DG1383" s="2"/>
      <c r="DH1383" s="2"/>
      <c r="DI1383" s="2"/>
      <c r="DJ1383" s="2"/>
      <c r="DK1383" s="2"/>
      <c r="DL1383" s="2"/>
      <c r="DM1383" s="2"/>
    </row>
    <row r="1384" spans="3:13" ht="30" customHeight="1">
      <c r="C1384" s="72" t="s">
        <v>777</v>
      </c>
      <c r="D1384" s="6" t="s">
        <v>332</v>
      </c>
      <c r="E1384" s="7" t="s">
        <v>333</v>
      </c>
      <c r="F1384" s="7" t="s">
        <v>334</v>
      </c>
      <c r="G1384" s="106" t="s">
        <v>335</v>
      </c>
      <c r="H1384" s="7" t="s">
        <v>336</v>
      </c>
      <c r="I1384" s="7" t="s">
        <v>337</v>
      </c>
      <c r="J1384" s="7" t="s">
        <v>338</v>
      </c>
      <c r="K1384" s="7" t="s">
        <v>339</v>
      </c>
      <c r="L1384" s="14" t="s">
        <v>340</v>
      </c>
      <c r="M1384" s="7" t="s">
        <v>341</v>
      </c>
    </row>
    <row r="1385" spans="3:13" ht="65.25" customHeight="1">
      <c r="C1385" s="9" t="s">
        <v>343</v>
      </c>
      <c r="D1385" s="8" t="s">
        <v>344</v>
      </c>
      <c r="E1385" s="9" t="s">
        <v>345</v>
      </c>
      <c r="F1385" s="9" t="s">
        <v>346</v>
      </c>
      <c r="G1385" s="122" t="s">
        <v>347</v>
      </c>
      <c r="H1385" s="10" t="s">
        <v>348</v>
      </c>
      <c r="I1385" s="10" t="s">
        <v>349</v>
      </c>
      <c r="J1385" s="10" t="s">
        <v>350</v>
      </c>
      <c r="K1385" s="10" t="s">
        <v>351</v>
      </c>
      <c r="L1385" s="11" t="s">
        <v>352</v>
      </c>
      <c r="M1385" s="12" t="s">
        <v>353</v>
      </c>
    </row>
    <row r="1386" spans="2:13" ht="56.25" customHeight="1">
      <c r="B1386" s="33" t="s">
        <v>355</v>
      </c>
      <c r="C1386" s="89" t="s">
        <v>260</v>
      </c>
      <c r="D1386" s="27"/>
      <c r="E1386" s="27"/>
      <c r="F1386" s="106" t="s">
        <v>366</v>
      </c>
      <c r="G1386" s="109">
        <v>1</v>
      </c>
      <c r="H1386" s="55"/>
      <c r="I1386" s="110">
        <f>ROUND(G1386*H1386,2)</f>
        <v>0</v>
      </c>
      <c r="J1386" s="106"/>
      <c r="K1386" s="103">
        <f>ROUND(I1386*J1386,2)</f>
        <v>0</v>
      </c>
      <c r="L1386" s="105">
        <f>ROUND(M1386/G1386,2)</f>
        <v>0</v>
      </c>
      <c r="M1386" s="103">
        <f>ROUND(SUM(I1386,K1386),2)</f>
        <v>0</v>
      </c>
    </row>
    <row r="1387" spans="2:13" ht="36.75" customHeight="1">
      <c r="B1387" s="33" t="s">
        <v>356</v>
      </c>
      <c r="C1387" s="71" t="s">
        <v>261</v>
      </c>
      <c r="D1387" s="15"/>
      <c r="E1387" s="15"/>
      <c r="F1387" s="106" t="s">
        <v>366</v>
      </c>
      <c r="G1387" s="109">
        <v>177</v>
      </c>
      <c r="H1387" s="55"/>
      <c r="I1387" s="110">
        <f>ROUND(G1387*H1387,2)</f>
        <v>0</v>
      </c>
      <c r="J1387" s="106"/>
      <c r="K1387" s="103">
        <f>ROUND(I1387*J1387,2)</f>
        <v>0</v>
      </c>
      <c r="L1387" s="105">
        <f>ROUND(M1387/G1387,2)</f>
        <v>0</v>
      </c>
      <c r="M1387" s="103">
        <f>ROUND(SUM(I1387,K1387),2)</f>
        <v>0</v>
      </c>
    </row>
    <row r="1388" spans="3:13" ht="25.5" customHeight="1">
      <c r="C1388" s="73"/>
      <c r="D1388" s="13"/>
      <c r="E1388" s="13"/>
      <c r="F1388" s="107"/>
      <c r="G1388" s="111"/>
      <c r="H1388" s="56" t="s">
        <v>836</v>
      </c>
      <c r="I1388" s="103">
        <f>SUM(I1386:I1387)</f>
        <v>0</v>
      </c>
      <c r="J1388" s="103"/>
      <c r="K1388" s="103"/>
      <c r="L1388" s="105"/>
      <c r="M1388" s="103"/>
    </row>
    <row r="1389" spans="3:13" ht="25.5" customHeight="1">
      <c r="C1389" s="73"/>
      <c r="D1389" s="13"/>
      <c r="E1389" s="13"/>
      <c r="F1389" s="107"/>
      <c r="G1389" s="107"/>
      <c r="H1389" s="108"/>
      <c r="I1389" s="103"/>
      <c r="J1389" s="103" t="s">
        <v>837</v>
      </c>
      <c r="K1389" s="103">
        <f>SUM(K1386:K1388)</f>
        <v>0</v>
      </c>
      <c r="L1389" s="105"/>
      <c r="M1389" s="103"/>
    </row>
    <row r="1390" spans="3:13" ht="30" customHeight="1">
      <c r="C1390" s="73"/>
      <c r="D1390" s="13"/>
      <c r="E1390" s="13"/>
      <c r="F1390" s="107"/>
      <c r="G1390" s="107"/>
      <c r="H1390" s="108"/>
      <c r="I1390" s="103"/>
      <c r="J1390" s="103"/>
      <c r="K1390" s="103"/>
      <c r="L1390" s="105" t="s">
        <v>838</v>
      </c>
      <c r="M1390" s="103">
        <f>SUM(M1386:M1389)</f>
        <v>0</v>
      </c>
    </row>
    <row r="1391" spans="1:117" s="38" customFormat="1" ht="30" customHeight="1">
      <c r="A1391" s="2"/>
      <c r="B1391" s="41"/>
      <c r="C1391" s="79"/>
      <c r="D1391" s="39"/>
      <c r="E1391" s="39"/>
      <c r="F1391" s="131"/>
      <c r="G1391" s="131"/>
      <c r="H1391" s="242"/>
      <c r="I1391" s="114"/>
      <c r="J1391" s="114"/>
      <c r="K1391" s="114"/>
      <c r="L1391" s="115"/>
      <c r="M1391" s="114"/>
      <c r="N1391" s="4"/>
      <c r="O1391" s="2"/>
      <c r="P1391" s="2"/>
      <c r="Q1391" s="2"/>
      <c r="R1391" s="2"/>
      <c r="S1391" s="2"/>
      <c r="T1391" s="2"/>
      <c r="U1391" s="2"/>
      <c r="V1391" s="2"/>
      <c r="W1391" s="2"/>
      <c r="X1391" s="2"/>
      <c r="Y1391" s="2"/>
      <c r="Z1391" s="2"/>
      <c r="AA1391" s="2"/>
      <c r="AB1391" s="2"/>
      <c r="AC1391" s="2"/>
      <c r="AD1391" s="2"/>
      <c r="AE1391" s="2"/>
      <c r="AF1391" s="2"/>
      <c r="AG1391" s="2"/>
      <c r="AH1391" s="2"/>
      <c r="AI1391" s="2"/>
      <c r="AJ1391" s="2"/>
      <c r="AK1391" s="2"/>
      <c r="AL1391" s="2"/>
      <c r="AM1391" s="2"/>
      <c r="AN1391" s="2"/>
      <c r="AO1391" s="2"/>
      <c r="AP1391" s="2"/>
      <c r="AQ1391" s="2"/>
      <c r="AR1391" s="2"/>
      <c r="AS1391" s="2"/>
      <c r="AT1391" s="2"/>
      <c r="AU1391" s="2"/>
      <c r="AV1391" s="2"/>
      <c r="AW1391" s="2"/>
      <c r="AX1391" s="2"/>
      <c r="AY1391" s="2"/>
      <c r="AZ1391" s="2"/>
      <c r="BA1391" s="2"/>
      <c r="BB1391" s="2"/>
      <c r="BC1391" s="2"/>
      <c r="BD1391" s="2"/>
      <c r="BE1391" s="2"/>
      <c r="BF1391" s="2"/>
      <c r="BG1391" s="2"/>
      <c r="BH1391" s="2"/>
      <c r="BI1391" s="2"/>
      <c r="BJ1391" s="2"/>
      <c r="BK1391" s="2"/>
      <c r="BL1391" s="2"/>
      <c r="BM1391" s="2"/>
      <c r="BN1391" s="2"/>
      <c r="BO1391" s="2"/>
      <c r="BP1391" s="2"/>
      <c r="BQ1391" s="2"/>
      <c r="BR1391" s="2"/>
      <c r="BS1391" s="2"/>
      <c r="BT1391" s="2"/>
      <c r="BU1391" s="2"/>
      <c r="BV1391" s="2"/>
      <c r="BW1391" s="2"/>
      <c r="BX1391" s="2"/>
      <c r="BY1391" s="2"/>
      <c r="BZ1391" s="2"/>
      <c r="CA1391" s="2"/>
      <c r="CB1391" s="2"/>
      <c r="CC1391" s="2"/>
      <c r="CD1391" s="2"/>
      <c r="CE1391" s="2"/>
      <c r="CF1391" s="2"/>
      <c r="CG1391" s="2"/>
      <c r="CH1391" s="2"/>
      <c r="CI1391" s="2"/>
      <c r="CJ1391" s="2"/>
      <c r="CK1391" s="2"/>
      <c r="CL1391" s="2"/>
      <c r="CM1391" s="2"/>
      <c r="CN1391" s="2"/>
      <c r="CO1391" s="2"/>
      <c r="CP1391" s="2"/>
      <c r="CQ1391" s="2"/>
      <c r="CR1391" s="2"/>
      <c r="CS1391" s="2"/>
      <c r="CT1391" s="2"/>
      <c r="CU1391" s="2"/>
      <c r="CV1391" s="2"/>
      <c r="CW1391" s="2"/>
      <c r="CX1391" s="2"/>
      <c r="CY1391" s="2"/>
      <c r="CZ1391" s="2"/>
      <c r="DA1391" s="2"/>
      <c r="DB1391" s="2"/>
      <c r="DC1391" s="2"/>
      <c r="DD1391" s="2"/>
      <c r="DE1391" s="2"/>
      <c r="DF1391" s="2"/>
      <c r="DG1391" s="2"/>
      <c r="DH1391" s="2"/>
      <c r="DI1391" s="2"/>
      <c r="DJ1391" s="2"/>
      <c r="DK1391" s="2"/>
      <c r="DL1391" s="2"/>
      <c r="DM1391" s="2"/>
    </row>
    <row r="1392" spans="3:13" ht="30" customHeight="1">
      <c r="C1392" s="72" t="s">
        <v>778</v>
      </c>
      <c r="D1392" s="6" t="s">
        <v>332</v>
      </c>
      <c r="E1392" s="7" t="s">
        <v>333</v>
      </c>
      <c r="F1392" s="7" t="s">
        <v>334</v>
      </c>
      <c r="G1392" s="106" t="s">
        <v>335</v>
      </c>
      <c r="H1392" s="7" t="s">
        <v>336</v>
      </c>
      <c r="I1392" s="7" t="s">
        <v>337</v>
      </c>
      <c r="J1392" s="7" t="s">
        <v>338</v>
      </c>
      <c r="K1392" s="7" t="s">
        <v>339</v>
      </c>
      <c r="L1392" s="14" t="s">
        <v>340</v>
      </c>
      <c r="M1392" s="7" t="s">
        <v>341</v>
      </c>
    </row>
    <row r="1393" spans="3:13" ht="65.25" customHeight="1">
      <c r="C1393" s="9" t="s">
        <v>343</v>
      </c>
      <c r="D1393" s="8" t="s">
        <v>344</v>
      </c>
      <c r="E1393" s="9" t="s">
        <v>345</v>
      </c>
      <c r="F1393" s="9" t="s">
        <v>346</v>
      </c>
      <c r="G1393" s="179" t="s">
        <v>342</v>
      </c>
      <c r="H1393" s="10" t="s">
        <v>348</v>
      </c>
      <c r="I1393" s="10" t="s">
        <v>349</v>
      </c>
      <c r="J1393" s="10" t="s">
        <v>350</v>
      </c>
      <c r="K1393" s="10" t="s">
        <v>351</v>
      </c>
      <c r="L1393" s="11" t="s">
        <v>352</v>
      </c>
      <c r="M1393" s="12" t="s">
        <v>353</v>
      </c>
    </row>
    <row r="1394" spans="2:13" ht="25.5">
      <c r="B1394" s="33" t="s">
        <v>356</v>
      </c>
      <c r="C1394" s="71" t="s">
        <v>262</v>
      </c>
      <c r="D1394" s="15"/>
      <c r="E1394" s="15"/>
      <c r="F1394" s="106" t="s">
        <v>366</v>
      </c>
      <c r="G1394" s="106">
        <v>25</v>
      </c>
      <c r="H1394" s="103"/>
      <c r="I1394" s="103">
        <f>ROUND(G1394*H1394,2)</f>
        <v>0</v>
      </c>
      <c r="J1394" s="106"/>
      <c r="K1394" s="103">
        <f>ROUND(I1394*J1394,2)</f>
        <v>0</v>
      </c>
      <c r="L1394" s="105">
        <f>ROUND(M1394/G1394,2)</f>
        <v>0</v>
      </c>
      <c r="M1394" s="103">
        <f>ROUND(SUM(I1394,K1394),2)</f>
        <v>0</v>
      </c>
    </row>
    <row r="1395" spans="2:13" ht="36.75" customHeight="1">
      <c r="B1395" s="33" t="s">
        <v>357</v>
      </c>
      <c r="C1395" s="71" t="s">
        <v>263</v>
      </c>
      <c r="D1395" s="15"/>
      <c r="E1395" s="15"/>
      <c r="F1395" s="106" t="s">
        <v>366</v>
      </c>
      <c r="G1395" s="106">
        <v>300</v>
      </c>
      <c r="H1395" s="103"/>
      <c r="I1395" s="103">
        <f>ROUND(G1395*H1395,2)</f>
        <v>0</v>
      </c>
      <c r="J1395" s="106"/>
      <c r="K1395" s="103">
        <f>ROUND(I1395*J1395,2)</f>
        <v>0</v>
      </c>
      <c r="L1395" s="105">
        <f>ROUND(M1395/G1395,2)</f>
        <v>0</v>
      </c>
      <c r="M1395" s="103">
        <f>ROUND(SUM(I1395,K1395),2)</f>
        <v>0</v>
      </c>
    </row>
    <row r="1396" spans="3:13" ht="25.5" customHeight="1">
      <c r="C1396" s="73"/>
      <c r="D1396" s="13"/>
      <c r="E1396" s="13"/>
      <c r="F1396" s="107"/>
      <c r="G1396" s="107"/>
      <c r="H1396" s="103" t="s">
        <v>836</v>
      </c>
      <c r="I1396" s="103">
        <f>SUM(I1394:I1395)</f>
        <v>0</v>
      </c>
      <c r="J1396" s="103"/>
      <c r="K1396" s="103"/>
      <c r="L1396" s="105"/>
      <c r="M1396" s="103"/>
    </row>
    <row r="1397" spans="3:13" ht="25.5" customHeight="1">
      <c r="C1397" s="73"/>
      <c r="D1397" s="13"/>
      <c r="E1397" s="13"/>
      <c r="F1397" s="107"/>
      <c r="G1397" s="107"/>
      <c r="H1397" s="108"/>
      <c r="I1397" s="103"/>
      <c r="J1397" s="103" t="s">
        <v>837</v>
      </c>
      <c r="K1397" s="103">
        <f>SUM(K1394:K1396)</f>
        <v>0</v>
      </c>
      <c r="L1397" s="105"/>
      <c r="M1397" s="103"/>
    </row>
    <row r="1398" spans="3:13" ht="30" customHeight="1">
      <c r="C1398" s="73"/>
      <c r="D1398" s="13"/>
      <c r="E1398" s="13"/>
      <c r="F1398" s="107"/>
      <c r="G1398" s="107"/>
      <c r="H1398" s="108"/>
      <c r="I1398" s="103"/>
      <c r="J1398" s="103"/>
      <c r="K1398" s="103"/>
      <c r="L1398" s="105" t="s">
        <v>838</v>
      </c>
      <c r="M1398" s="103">
        <f>SUM(M1394:M1397)</f>
        <v>0</v>
      </c>
    </row>
    <row r="1399" spans="1:117" s="38" customFormat="1" ht="30" customHeight="1">
      <c r="A1399" s="2"/>
      <c r="B1399" s="41"/>
      <c r="C1399" s="79"/>
      <c r="D1399" s="39"/>
      <c r="E1399" s="39"/>
      <c r="F1399" s="131"/>
      <c r="G1399" s="131"/>
      <c r="H1399" s="242"/>
      <c r="I1399" s="114"/>
      <c r="J1399" s="114"/>
      <c r="K1399" s="114"/>
      <c r="L1399" s="115"/>
      <c r="M1399" s="114"/>
      <c r="N1399" s="4"/>
      <c r="O1399" s="2"/>
      <c r="P1399" s="2"/>
      <c r="Q1399" s="2"/>
      <c r="R1399" s="2"/>
      <c r="S1399" s="2"/>
      <c r="T1399" s="2"/>
      <c r="U1399" s="2"/>
      <c r="V1399" s="2"/>
      <c r="W1399" s="2"/>
      <c r="X1399" s="2"/>
      <c r="Y1399" s="2"/>
      <c r="Z1399" s="2"/>
      <c r="AA1399" s="2"/>
      <c r="AB1399" s="2"/>
      <c r="AC1399" s="2"/>
      <c r="AD1399" s="2"/>
      <c r="AE1399" s="2"/>
      <c r="AF1399" s="2"/>
      <c r="AG1399" s="2"/>
      <c r="AH1399" s="2"/>
      <c r="AI1399" s="2"/>
      <c r="AJ1399" s="2"/>
      <c r="AK1399" s="2"/>
      <c r="AL1399" s="2"/>
      <c r="AM1399" s="2"/>
      <c r="AN1399" s="2"/>
      <c r="AO1399" s="2"/>
      <c r="AP1399" s="2"/>
      <c r="AQ1399" s="2"/>
      <c r="AR1399" s="2"/>
      <c r="AS1399" s="2"/>
      <c r="AT1399" s="2"/>
      <c r="AU1399" s="2"/>
      <c r="AV1399" s="2"/>
      <c r="AW1399" s="2"/>
      <c r="AX1399" s="2"/>
      <c r="AY1399" s="2"/>
      <c r="AZ1399" s="2"/>
      <c r="BA1399" s="2"/>
      <c r="BB1399" s="2"/>
      <c r="BC1399" s="2"/>
      <c r="BD1399" s="2"/>
      <c r="BE1399" s="2"/>
      <c r="BF1399" s="2"/>
      <c r="BG1399" s="2"/>
      <c r="BH1399" s="2"/>
      <c r="BI1399" s="2"/>
      <c r="BJ1399" s="2"/>
      <c r="BK1399" s="2"/>
      <c r="BL1399" s="2"/>
      <c r="BM1399" s="2"/>
      <c r="BN1399" s="2"/>
      <c r="BO1399" s="2"/>
      <c r="BP1399" s="2"/>
      <c r="BQ1399" s="2"/>
      <c r="BR1399" s="2"/>
      <c r="BS1399" s="2"/>
      <c r="BT1399" s="2"/>
      <c r="BU1399" s="2"/>
      <c r="BV1399" s="2"/>
      <c r="BW1399" s="2"/>
      <c r="BX1399" s="2"/>
      <c r="BY1399" s="2"/>
      <c r="BZ1399" s="2"/>
      <c r="CA1399" s="2"/>
      <c r="CB1399" s="2"/>
      <c r="CC1399" s="2"/>
      <c r="CD1399" s="2"/>
      <c r="CE1399" s="2"/>
      <c r="CF1399" s="2"/>
      <c r="CG1399" s="2"/>
      <c r="CH1399" s="2"/>
      <c r="CI1399" s="2"/>
      <c r="CJ1399" s="2"/>
      <c r="CK1399" s="2"/>
      <c r="CL1399" s="2"/>
      <c r="CM1399" s="2"/>
      <c r="CN1399" s="2"/>
      <c r="CO1399" s="2"/>
      <c r="CP1399" s="2"/>
      <c r="CQ1399" s="2"/>
      <c r="CR1399" s="2"/>
      <c r="CS1399" s="2"/>
      <c r="CT1399" s="2"/>
      <c r="CU1399" s="2"/>
      <c r="CV1399" s="2"/>
      <c r="CW1399" s="2"/>
      <c r="CX1399" s="2"/>
      <c r="CY1399" s="2"/>
      <c r="CZ1399" s="2"/>
      <c r="DA1399" s="2"/>
      <c r="DB1399" s="2"/>
      <c r="DC1399" s="2"/>
      <c r="DD1399" s="2"/>
      <c r="DE1399" s="2"/>
      <c r="DF1399" s="2"/>
      <c r="DG1399" s="2"/>
      <c r="DH1399" s="2"/>
      <c r="DI1399" s="2"/>
      <c r="DJ1399" s="2"/>
      <c r="DK1399" s="2"/>
      <c r="DL1399" s="2"/>
      <c r="DM1399" s="2"/>
    </row>
    <row r="1400" spans="3:13" ht="30" customHeight="1">
      <c r="C1400" s="72" t="s">
        <v>779</v>
      </c>
      <c r="D1400" s="6" t="s">
        <v>332</v>
      </c>
      <c r="E1400" s="7" t="s">
        <v>333</v>
      </c>
      <c r="F1400" s="7" t="s">
        <v>334</v>
      </c>
      <c r="G1400" s="106" t="s">
        <v>335</v>
      </c>
      <c r="H1400" s="7" t="s">
        <v>336</v>
      </c>
      <c r="I1400" s="7" t="s">
        <v>337</v>
      </c>
      <c r="J1400" s="7" t="s">
        <v>338</v>
      </c>
      <c r="K1400" s="7" t="s">
        <v>339</v>
      </c>
      <c r="L1400" s="14" t="s">
        <v>340</v>
      </c>
      <c r="M1400" s="7" t="s">
        <v>341</v>
      </c>
    </row>
    <row r="1401" spans="3:13" ht="65.25" customHeight="1">
      <c r="C1401" s="9" t="s">
        <v>343</v>
      </c>
      <c r="D1401" s="8" t="s">
        <v>344</v>
      </c>
      <c r="E1401" s="9" t="s">
        <v>345</v>
      </c>
      <c r="F1401" s="9" t="s">
        <v>346</v>
      </c>
      <c r="G1401" s="179" t="s">
        <v>342</v>
      </c>
      <c r="H1401" s="10" t="s">
        <v>348</v>
      </c>
      <c r="I1401" s="10" t="s">
        <v>349</v>
      </c>
      <c r="J1401" s="10" t="s">
        <v>350</v>
      </c>
      <c r="K1401" s="10" t="s">
        <v>351</v>
      </c>
      <c r="L1401" s="11" t="s">
        <v>352</v>
      </c>
      <c r="M1401" s="12" t="s">
        <v>353</v>
      </c>
    </row>
    <row r="1402" spans="2:13" ht="309" customHeight="1">
      <c r="B1402" s="33" t="s">
        <v>355</v>
      </c>
      <c r="C1402" s="71" t="s">
        <v>484</v>
      </c>
      <c r="D1402" s="36"/>
      <c r="E1402" s="15"/>
      <c r="F1402" s="106" t="s">
        <v>366</v>
      </c>
      <c r="G1402" s="109">
        <v>847</v>
      </c>
      <c r="H1402" s="55"/>
      <c r="I1402" s="110">
        <f>ROUND(G1402*H1402,2)</f>
        <v>0</v>
      </c>
      <c r="J1402" s="106"/>
      <c r="K1402" s="103">
        <f>ROUND(I1402*J1402,2)</f>
        <v>0</v>
      </c>
      <c r="L1402" s="105">
        <f>ROUND(M1402/G1402,2)</f>
        <v>0</v>
      </c>
      <c r="M1402" s="103">
        <f>ROUND(SUM(I1402,K1402),2)</f>
        <v>0</v>
      </c>
    </row>
    <row r="1403" spans="2:13" ht="147.75" customHeight="1">
      <c r="B1403" s="33" t="s">
        <v>356</v>
      </c>
      <c r="C1403" s="71" t="s">
        <v>112</v>
      </c>
      <c r="D1403" s="15"/>
      <c r="E1403" s="15"/>
      <c r="F1403" s="106" t="s">
        <v>750</v>
      </c>
      <c r="G1403" s="109">
        <v>24</v>
      </c>
      <c r="H1403" s="55"/>
      <c r="I1403" s="110">
        <f>ROUND(G1403*H1403,2)</f>
        <v>0</v>
      </c>
      <c r="J1403" s="106"/>
      <c r="K1403" s="103">
        <f>ROUND(I1403*J1403,2)</f>
        <v>0</v>
      </c>
      <c r="L1403" s="105">
        <f>ROUND(M1403/G1403,2)</f>
        <v>0</v>
      </c>
      <c r="M1403" s="103">
        <f>ROUND(SUM(I1403,K1403),2)</f>
        <v>0</v>
      </c>
    </row>
    <row r="1404" spans="3:13" ht="104.25" customHeight="1">
      <c r="C1404" s="82" t="s">
        <v>483</v>
      </c>
      <c r="D1404" s="22"/>
      <c r="E1404" s="22"/>
      <c r="F1404" s="106"/>
      <c r="G1404" s="118"/>
      <c r="H1404" s="118"/>
      <c r="I1404" s="103"/>
      <c r="J1404" s="106"/>
      <c r="K1404" s="103"/>
      <c r="L1404" s="105"/>
      <c r="M1404" s="103"/>
    </row>
    <row r="1405" spans="3:13" ht="25.5" customHeight="1">
      <c r="C1405" s="73"/>
      <c r="D1405" s="13"/>
      <c r="E1405" s="13"/>
      <c r="F1405" s="107"/>
      <c r="G1405" s="107"/>
      <c r="H1405" s="103" t="s">
        <v>836</v>
      </c>
      <c r="I1405" s="103">
        <f>SUM(I1402:I1404)</f>
        <v>0</v>
      </c>
      <c r="J1405" s="103"/>
      <c r="K1405" s="103"/>
      <c r="L1405" s="105"/>
      <c r="M1405" s="103"/>
    </row>
    <row r="1406" spans="3:13" ht="25.5" customHeight="1">
      <c r="C1406" s="73"/>
      <c r="D1406" s="13"/>
      <c r="E1406" s="13"/>
      <c r="F1406" s="107"/>
      <c r="G1406" s="107"/>
      <c r="H1406" s="108"/>
      <c r="I1406" s="103"/>
      <c r="J1406" s="103" t="s">
        <v>837</v>
      </c>
      <c r="K1406" s="103">
        <f>SUM(K1402:K1405)</f>
        <v>0</v>
      </c>
      <c r="L1406" s="105"/>
      <c r="M1406" s="103"/>
    </row>
    <row r="1407" spans="3:13" ht="30" customHeight="1">
      <c r="C1407" s="73"/>
      <c r="D1407" s="13"/>
      <c r="E1407" s="13"/>
      <c r="F1407" s="107"/>
      <c r="G1407" s="107"/>
      <c r="H1407" s="108"/>
      <c r="I1407" s="103"/>
      <c r="J1407" s="103"/>
      <c r="K1407" s="103"/>
      <c r="L1407" s="105" t="s">
        <v>838</v>
      </c>
      <c r="M1407" s="103">
        <f>SUM(M1402:M1406)</f>
        <v>0</v>
      </c>
    </row>
    <row r="1408" spans="1:117" s="38" customFormat="1" ht="30" customHeight="1">
      <c r="A1408" s="2"/>
      <c r="B1408" s="41"/>
      <c r="C1408" s="79"/>
      <c r="D1408" s="39"/>
      <c r="E1408" s="39"/>
      <c r="F1408" s="131"/>
      <c r="G1408" s="131"/>
      <c r="H1408" s="242"/>
      <c r="I1408" s="114"/>
      <c r="J1408" s="114"/>
      <c r="K1408" s="114"/>
      <c r="L1408" s="115"/>
      <c r="M1408" s="114"/>
      <c r="N1408" s="4"/>
      <c r="O1408" s="2"/>
      <c r="P1408" s="2"/>
      <c r="Q1408" s="2"/>
      <c r="R1408" s="2"/>
      <c r="S1408" s="2"/>
      <c r="T1408" s="2"/>
      <c r="U1408" s="2"/>
      <c r="V1408" s="2"/>
      <c r="W1408" s="2"/>
      <c r="X1408" s="2"/>
      <c r="Y1408" s="2"/>
      <c r="Z1408" s="2"/>
      <c r="AA1408" s="2"/>
      <c r="AB1408" s="2"/>
      <c r="AC1408" s="2"/>
      <c r="AD1408" s="2"/>
      <c r="AE1408" s="2"/>
      <c r="AF1408" s="2"/>
      <c r="AG1408" s="2"/>
      <c r="AH1408" s="2"/>
      <c r="AI1408" s="2"/>
      <c r="AJ1408" s="2"/>
      <c r="AK1408" s="2"/>
      <c r="AL1408" s="2"/>
      <c r="AM1408" s="2"/>
      <c r="AN1408" s="2"/>
      <c r="AO1408" s="2"/>
      <c r="AP1408" s="2"/>
      <c r="AQ1408" s="2"/>
      <c r="AR1408" s="2"/>
      <c r="AS1408" s="2"/>
      <c r="AT1408" s="2"/>
      <c r="AU1408" s="2"/>
      <c r="AV1408" s="2"/>
      <c r="AW1408" s="2"/>
      <c r="AX1408" s="2"/>
      <c r="AY1408" s="2"/>
      <c r="AZ1408" s="2"/>
      <c r="BA1408" s="2"/>
      <c r="BB1408" s="2"/>
      <c r="BC1408" s="2"/>
      <c r="BD1408" s="2"/>
      <c r="BE1408" s="2"/>
      <c r="BF1408" s="2"/>
      <c r="BG1408" s="2"/>
      <c r="BH1408" s="2"/>
      <c r="BI1408" s="2"/>
      <c r="BJ1408" s="2"/>
      <c r="BK1408" s="2"/>
      <c r="BL1408" s="2"/>
      <c r="BM1408" s="2"/>
      <c r="BN1408" s="2"/>
      <c r="BO1408" s="2"/>
      <c r="BP1408" s="2"/>
      <c r="BQ1408" s="2"/>
      <c r="BR1408" s="2"/>
      <c r="BS1408" s="2"/>
      <c r="BT1408" s="2"/>
      <c r="BU1408" s="2"/>
      <c r="BV1408" s="2"/>
      <c r="BW1408" s="2"/>
      <c r="BX1408" s="2"/>
      <c r="BY1408" s="2"/>
      <c r="BZ1408" s="2"/>
      <c r="CA1408" s="2"/>
      <c r="CB1408" s="2"/>
      <c r="CC1408" s="2"/>
      <c r="CD1408" s="2"/>
      <c r="CE1408" s="2"/>
      <c r="CF1408" s="2"/>
      <c r="CG1408" s="2"/>
      <c r="CH1408" s="2"/>
      <c r="CI1408" s="2"/>
      <c r="CJ1408" s="2"/>
      <c r="CK1408" s="2"/>
      <c r="CL1408" s="2"/>
      <c r="CM1408" s="2"/>
      <c r="CN1408" s="2"/>
      <c r="CO1408" s="2"/>
      <c r="CP1408" s="2"/>
      <c r="CQ1408" s="2"/>
      <c r="CR1408" s="2"/>
      <c r="CS1408" s="2"/>
      <c r="CT1408" s="2"/>
      <c r="CU1408" s="2"/>
      <c r="CV1408" s="2"/>
      <c r="CW1408" s="2"/>
      <c r="CX1408" s="2"/>
      <c r="CY1408" s="2"/>
      <c r="CZ1408" s="2"/>
      <c r="DA1408" s="2"/>
      <c r="DB1408" s="2"/>
      <c r="DC1408" s="2"/>
      <c r="DD1408" s="2"/>
      <c r="DE1408" s="2"/>
      <c r="DF1408" s="2"/>
      <c r="DG1408" s="2"/>
      <c r="DH1408" s="2"/>
      <c r="DI1408" s="2"/>
      <c r="DJ1408" s="2"/>
      <c r="DK1408" s="2"/>
      <c r="DL1408" s="2"/>
      <c r="DM1408" s="2"/>
    </row>
    <row r="1409" spans="3:13" ht="30" customHeight="1">
      <c r="C1409" s="72" t="s">
        <v>570</v>
      </c>
      <c r="D1409" s="6" t="s">
        <v>332</v>
      </c>
      <c r="E1409" s="7" t="s">
        <v>333</v>
      </c>
      <c r="F1409" s="7" t="s">
        <v>334</v>
      </c>
      <c r="G1409" s="106" t="s">
        <v>335</v>
      </c>
      <c r="H1409" s="7" t="s">
        <v>336</v>
      </c>
      <c r="I1409" s="7" t="s">
        <v>337</v>
      </c>
      <c r="J1409" s="7" t="s">
        <v>338</v>
      </c>
      <c r="K1409" s="7" t="s">
        <v>339</v>
      </c>
      <c r="L1409" s="14" t="s">
        <v>340</v>
      </c>
      <c r="M1409" s="7" t="s">
        <v>341</v>
      </c>
    </row>
    <row r="1410" spans="3:13" ht="65.25" customHeight="1">
      <c r="C1410" s="9" t="s">
        <v>343</v>
      </c>
      <c r="D1410" s="8" t="s">
        <v>344</v>
      </c>
      <c r="E1410" s="9" t="s">
        <v>345</v>
      </c>
      <c r="F1410" s="9" t="s">
        <v>346</v>
      </c>
      <c r="G1410" s="179" t="s">
        <v>342</v>
      </c>
      <c r="H1410" s="10" t="s">
        <v>348</v>
      </c>
      <c r="I1410" s="10" t="s">
        <v>349</v>
      </c>
      <c r="J1410" s="10" t="s">
        <v>350</v>
      </c>
      <c r="K1410" s="10" t="s">
        <v>351</v>
      </c>
      <c r="L1410" s="11" t="s">
        <v>352</v>
      </c>
      <c r="M1410" s="12" t="s">
        <v>353</v>
      </c>
    </row>
    <row r="1411" spans="3:13" ht="36.75" customHeight="1">
      <c r="C1411" s="83" t="s">
        <v>438</v>
      </c>
      <c r="D1411" s="8"/>
      <c r="E1411" s="9"/>
      <c r="F1411" s="109" t="s">
        <v>366</v>
      </c>
      <c r="G1411" s="109">
        <v>30</v>
      </c>
      <c r="H1411" s="55"/>
      <c r="I1411" s="103">
        <f>ROUND(G1411*H1411,2)</f>
        <v>0</v>
      </c>
      <c r="J1411" s="47"/>
      <c r="K1411" s="103">
        <f>ROUND(I1411*J1411,2)</f>
        <v>0</v>
      </c>
      <c r="L1411" s="105">
        <f>ROUND(M1411/G1411,2)</f>
        <v>0</v>
      </c>
      <c r="M1411" s="103">
        <f>ROUND(SUM(I1411,K1411),2)</f>
        <v>0</v>
      </c>
    </row>
    <row r="1412" spans="3:13" ht="38.25" customHeight="1">
      <c r="C1412" s="83" t="s">
        <v>466</v>
      </c>
      <c r="D1412" s="8"/>
      <c r="E1412" s="9"/>
      <c r="F1412" s="109" t="s">
        <v>366</v>
      </c>
      <c r="G1412" s="109">
        <v>16</v>
      </c>
      <c r="H1412" s="55"/>
      <c r="I1412" s="103">
        <f>ROUND(G1412*H1412,2)</f>
        <v>0</v>
      </c>
      <c r="J1412" s="47"/>
      <c r="K1412" s="103">
        <f>ROUND(I1412*J1412,2)</f>
        <v>0</v>
      </c>
      <c r="L1412" s="105">
        <f>ROUND(M1412/G1412,2)</f>
        <v>0</v>
      </c>
      <c r="M1412" s="103">
        <f>ROUND(SUM(I1412,K1412),2)</f>
        <v>0</v>
      </c>
    </row>
    <row r="1413" spans="3:13" ht="24.75" customHeight="1">
      <c r="C1413" s="83" t="s">
        <v>467</v>
      </c>
      <c r="D1413" s="8"/>
      <c r="E1413" s="9"/>
      <c r="F1413" s="109" t="s">
        <v>366</v>
      </c>
      <c r="G1413" s="109">
        <v>6</v>
      </c>
      <c r="H1413" s="55"/>
      <c r="I1413" s="103">
        <f>ROUND(G1413*H1413,2)</f>
        <v>0</v>
      </c>
      <c r="J1413" s="47"/>
      <c r="K1413" s="103">
        <f>ROUND(I1413*J1413,2)</f>
        <v>0</v>
      </c>
      <c r="L1413" s="105">
        <f>ROUND(M1413/G1413,2)</f>
        <v>0</v>
      </c>
      <c r="M1413" s="103">
        <f>ROUND(SUM(I1413,K1413),2)</f>
        <v>0</v>
      </c>
    </row>
    <row r="1414" spans="3:13" ht="25.5" customHeight="1">
      <c r="C1414" s="73"/>
      <c r="D1414" s="13"/>
      <c r="E1414" s="13"/>
      <c r="F1414" s="107"/>
      <c r="G1414" s="107"/>
      <c r="H1414" s="103" t="s">
        <v>836</v>
      </c>
      <c r="I1414" s="56">
        <f>SUM(I1411:I1413)</f>
        <v>0</v>
      </c>
      <c r="J1414" s="56"/>
      <c r="K1414" s="56"/>
      <c r="L1414" s="121"/>
      <c r="M1414" s="103"/>
    </row>
    <row r="1415" spans="3:13" ht="25.5" customHeight="1">
      <c r="C1415" s="73"/>
      <c r="D1415" s="13"/>
      <c r="E1415" s="13"/>
      <c r="F1415" s="107"/>
      <c r="G1415" s="107"/>
      <c r="H1415" s="108"/>
      <c r="I1415" s="103"/>
      <c r="J1415" s="103" t="s">
        <v>837</v>
      </c>
      <c r="K1415" s="103">
        <f>SUM(K1414:K1414)</f>
        <v>0</v>
      </c>
      <c r="L1415" s="105"/>
      <c r="M1415" s="103"/>
    </row>
    <row r="1416" spans="3:13" ht="30" customHeight="1">
      <c r="C1416" s="73"/>
      <c r="D1416" s="13"/>
      <c r="E1416" s="13"/>
      <c r="F1416" s="107"/>
      <c r="G1416" s="107"/>
      <c r="H1416" s="108"/>
      <c r="I1416" s="103"/>
      <c r="J1416" s="103"/>
      <c r="K1416" s="103"/>
      <c r="L1416" s="105" t="s">
        <v>838</v>
      </c>
      <c r="M1416" s="103">
        <f>SUM(M1411:M1415)</f>
        <v>0</v>
      </c>
    </row>
    <row r="1417" spans="1:117" s="38" customFormat="1" ht="30" customHeight="1">
      <c r="A1417" s="2"/>
      <c r="B1417" s="41"/>
      <c r="C1417" s="79"/>
      <c r="D1417" s="39"/>
      <c r="E1417" s="39"/>
      <c r="F1417" s="131"/>
      <c r="G1417" s="131"/>
      <c r="H1417" s="242"/>
      <c r="I1417" s="114"/>
      <c r="J1417" s="114"/>
      <c r="K1417" s="114"/>
      <c r="L1417" s="115"/>
      <c r="M1417" s="114"/>
      <c r="N1417" s="4"/>
      <c r="O1417" s="2"/>
      <c r="P1417" s="2"/>
      <c r="Q1417" s="2"/>
      <c r="R1417" s="2"/>
      <c r="S1417" s="2"/>
      <c r="T1417" s="2"/>
      <c r="U1417" s="2"/>
      <c r="V1417" s="2"/>
      <c r="W1417" s="2"/>
      <c r="X1417" s="2"/>
      <c r="Y1417" s="2"/>
      <c r="Z1417" s="2"/>
      <c r="AA1417" s="2"/>
      <c r="AB1417" s="2"/>
      <c r="AC1417" s="2"/>
      <c r="AD1417" s="2"/>
      <c r="AE1417" s="2"/>
      <c r="AF1417" s="2"/>
      <c r="AG1417" s="2"/>
      <c r="AH1417" s="2"/>
      <c r="AI1417" s="2"/>
      <c r="AJ1417" s="2"/>
      <c r="AK1417" s="2"/>
      <c r="AL1417" s="2"/>
      <c r="AM1417" s="2"/>
      <c r="AN1417" s="2"/>
      <c r="AO1417" s="2"/>
      <c r="AP1417" s="2"/>
      <c r="AQ1417" s="2"/>
      <c r="AR1417" s="2"/>
      <c r="AS1417" s="2"/>
      <c r="AT1417" s="2"/>
      <c r="AU1417" s="2"/>
      <c r="AV1417" s="2"/>
      <c r="AW1417" s="2"/>
      <c r="AX1417" s="2"/>
      <c r="AY1417" s="2"/>
      <c r="AZ1417" s="2"/>
      <c r="BA1417" s="2"/>
      <c r="BB1417" s="2"/>
      <c r="BC1417" s="2"/>
      <c r="BD1417" s="2"/>
      <c r="BE1417" s="2"/>
      <c r="BF1417" s="2"/>
      <c r="BG1417" s="2"/>
      <c r="BH1417" s="2"/>
      <c r="BI1417" s="2"/>
      <c r="BJ1417" s="2"/>
      <c r="BK1417" s="2"/>
      <c r="BL1417" s="2"/>
      <c r="BM1417" s="2"/>
      <c r="BN1417" s="2"/>
      <c r="BO1417" s="2"/>
      <c r="BP1417" s="2"/>
      <c r="BQ1417" s="2"/>
      <c r="BR1417" s="2"/>
      <c r="BS1417" s="2"/>
      <c r="BT1417" s="2"/>
      <c r="BU1417" s="2"/>
      <c r="BV1417" s="2"/>
      <c r="BW1417" s="2"/>
      <c r="BX1417" s="2"/>
      <c r="BY1417" s="2"/>
      <c r="BZ1417" s="2"/>
      <c r="CA1417" s="2"/>
      <c r="CB1417" s="2"/>
      <c r="CC1417" s="2"/>
      <c r="CD1417" s="2"/>
      <c r="CE1417" s="2"/>
      <c r="CF1417" s="2"/>
      <c r="CG1417" s="2"/>
      <c r="CH1417" s="2"/>
      <c r="CI1417" s="2"/>
      <c r="CJ1417" s="2"/>
      <c r="CK1417" s="2"/>
      <c r="CL1417" s="2"/>
      <c r="CM1417" s="2"/>
      <c r="CN1417" s="2"/>
      <c r="CO1417" s="2"/>
      <c r="CP1417" s="2"/>
      <c r="CQ1417" s="2"/>
      <c r="CR1417" s="2"/>
      <c r="CS1417" s="2"/>
      <c r="CT1417" s="2"/>
      <c r="CU1417" s="2"/>
      <c r="CV1417" s="2"/>
      <c r="CW1417" s="2"/>
      <c r="CX1417" s="2"/>
      <c r="CY1417" s="2"/>
      <c r="CZ1417" s="2"/>
      <c r="DA1417" s="2"/>
      <c r="DB1417" s="2"/>
      <c r="DC1417" s="2"/>
      <c r="DD1417" s="2"/>
      <c r="DE1417" s="2"/>
      <c r="DF1417" s="2"/>
      <c r="DG1417" s="2"/>
      <c r="DH1417" s="2"/>
      <c r="DI1417" s="2"/>
      <c r="DJ1417" s="2"/>
      <c r="DK1417" s="2"/>
      <c r="DL1417" s="2"/>
      <c r="DM1417" s="2"/>
    </row>
    <row r="1418" spans="3:13" ht="30" customHeight="1">
      <c r="C1418" s="72" t="s">
        <v>571</v>
      </c>
      <c r="D1418" s="6" t="s">
        <v>332</v>
      </c>
      <c r="E1418" s="7" t="s">
        <v>333</v>
      </c>
      <c r="F1418" s="7" t="s">
        <v>334</v>
      </c>
      <c r="G1418" s="106" t="s">
        <v>335</v>
      </c>
      <c r="H1418" s="7" t="s">
        <v>336</v>
      </c>
      <c r="I1418" s="7" t="s">
        <v>337</v>
      </c>
      <c r="J1418" s="7" t="s">
        <v>338</v>
      </c>
      <c r="K1418" s="7" t="s">
        <v>339</v>
      </c>
      <c r="L1418" s="14" t="s">
        <v>340</v>
      </c>
      <c r="M1418" s="7" t="s">
        <v>341</v>
      </c>
    </row>
    <row r="1419" spans="3:13" ht="65.25" customHeight="1">
      <c r="C1419" s="9" t="s">
        <v>343</v>
      </c>
      <c r="D1419" s="8" t="s">
        <v>344</v>
      </c>
      <c r="E1419" s="9" t="s">
        <v>345</v>
      </c>
      <c r="F1419" s="9" t="s">
        <v>346</v>
      </c>
      <c r="G1419" s="179" t="s">
        <v>342</v>
      </c>
      <c r="H1419" s="10" t="s">
        <v>348</v>
      </c>
      <c r="I1419" s="10" t="s">
        <v>349</v>
      </c>
      <c r="J1419" s="10" t="s">
        <v>350</v>
      </c>
      <c r="K1419" s="10" t="s">
        <v>351</v>
      </c>
      <c r="L1419" s="11" t="s">
        <v>352</v>
      </c>
      <c r="M1419" s="12" t="s">
        <v>353</v>
      </c>
    </row>
    <row r="1420" spans="2:13" ht="36" customHeight="1">
      <c r="B1420" s="33" t="s">
        <v>355</v>
      </c>
      <c r="C1420" s="71" t="s">
        <v>264</v>
      </c>
      <c r="D1420" s="15"/>
      <c r="E1420" s="15"/>
      <c r="F1420" s="106" t="s">
        <v>366</v>
      </c>
      <c r="G1420" s="106">
        <v>539</v>
      </c>
      <c r="H1420" s="103"/>
      <c r="I1420" s="103">
        <f>ROUND(G1420*H1420,2)</f>
        <v>0</v>
      </c>
      <c r="J1420" s="106"/>
      <c r="K1420" s="103">
        <f>ROUND(I1420*J1420,2)</f>
        <v>0</v>
      </c>
      <c r="L1420" s="105">
        <f>ROUND(M1420/G1420,2)</f>
        <v>0</v>
      </c>
      <c r="M1420" s="103">
        <f>ROUND(SUM(I1420,K1420),2)</f>
        <v>0</v>
      </c>
    </row>
    <row r="1421" spans="3:13" ht="25.5" customHeight="1">
      <c r="C1421" s="73"/>
      <c r="D1421" s="13"/>
      <c r="E1421" s="13"/>
      <c r="F1421" s="107"/>
      <c r="G1421" s="107"/>
      <c r="H1421" s="103" t="s">
        <v>836</v>
      </c>
      <c r="I1421" s="103">
        <f>SUM(I1420)</f>
        <v>0</v>
      </c>
      <c r="J1421" s="103"/>
      <c r="K1421" s="103"/>
      <c r="L1421" s="105"/>
      <c r="M1421" s="103"/>
    </row>
    <row r="1422" spans="3:13" ht="25.5" customHeight="1">
      <c r="C1422" s="73"/>
      <c r="D1422" s="13"/>
      <c r="E1422" s="13"/>
      <c r="F1422" s="107"/>
      <c r="G1422" s="107"/>
      <c r="H1422" s="108"/>
      <c r="I1422" s="103"/>
      <c r="J1422" s="103" t="s">
        <v>837</v>
      </c>
      <c r="K1422" s="103">
        <f>SUM(K1420:K1421)</f>
        <v>0</v>
      </c>
      <c r="L1422" s="105"/>
      <c r="M1422" s="103"/>
    </row>
    <row r="1423" spans="3:13" ht="30" customHeight="1">
      <c r="C1423" s="73"/>
      <c r="D1423" s="13"/>
      <c r="E1423" s="13"/>
      <c r="F1423" s="107"/>
      <c r="G1423" s="107"/>
      <c r="H1423" s="108"/>
      <c r="I1423" s="103"/>
      <c r="J1423" s="103"/>
      <c r="K1423" s="103"/>
      <c r="L1423" s="105" t="s">
        <v>838</v>
      </c>
      <c r="M1423" s="103">
        <f>SUM(M1420:M1422)</f>
        <v>0</v>
      </c>
    </row>
    <row r="1424" spans="1:117" s="38" customFormat="1" ht="30" customHeight="1">
      <c r="A1424" s="2"/>
      <c r="B1424" s="41"/>
      <c r="C1424" s="79"/>
      <c r="D1424" s="39"/>
      <c r="E1424" s="39"/>
      <c r="F1424" s="131"/>
      <c r="G1424" s="131"/>
      <c r="H1424" s="242"/>
      <c r="I1424" s="114"/>
      <c r="J1424" s="114"/>
      <c r="K1424" s="114"/>
      <c r="L1424" s="115"/>
      <c r="M1424" s="114"/>
      <c r="N1424" s="4"/>
      <c r="O1424" s="2"/>
      <c r="P1424" s="2"/>
      <c r="Q1424" s="2"/>
      <c r="R1424" s="2"/>
      <c r="S1424" s="2"/>
      <c r="T1424" s="2"/>
      <c r="U1424" s="2"/>
      <c r="V1424" s="2"/>
      <c r="W1424" s="2"/>
      <c r="X1424" s="2"/>
      <c r="Y1424" s="2"/>
      <c r="Z1424" s="2"/>
      <c r="AA1424" s="2"/>
      <c r="AB1424" s="2"/>
      <c r="AC1424" s="2"/>
      <c r="AD1424" s="2"/>
      <c r="AE1424" s="2"/>
      <c r="AF1424" s="2"/>
      <c r="AG1424" s="2"/>
      <c r="AH1424" s="2"/>
      <c r="AI1424" s="2"/>
      <c r="AJ1424" s="2"/>
      <c r="AK1424" s="2"/>
      <c r="AL1424" s="2"/>
      <c r="AM1424" s="2"/>
      <c r="AN1424" s="2"/>
      <c r="AO1424" s="2"/>
      <c r="AP1424" s="2"/>
      <c r="AQ1424" s="2"/>
      <c r="AR1424" s="2"/>
      <c r="AS1424" s="2"/>
      <c r="AT1424" s="2"/>
      <c r="AU1424" s="2"/>
      <c r="AV1424" s="2"/>
      <c r="AW1424" s="2"/>
      <c r="AX1424" s="2"/>
      <c r="AY1424" s="2"/>
      <c r="AZ1424" s="2"/>
      <c r="BA1424" s="2"/>
      <c r="BB1424" s="2"/>
      <c r="BC1424" s="2"/>
      <c r="BD1424" s="2"/>
      <c r="BE1424" s="2"/>
      <c r="BF1424" s="2"/>
      <c r="BG1424" s="2"/>
      <c r="BH1424" s="2"/>
      <c r="BI1424" s="2"/>
      <c r="BJ1424" s="2"/>
      <c r="BK1424" s="2"/>
      <c r="BL1424" s="2"/>
      <c r="BM1424" s="2"/>
      <c r="BN1424" s="2"/>
      <c r="BO1424" s="2"/>
      <c r="BP1424" s="2"/>
      <c r="BQ1424" s="2"/>
      <c r="BR1424" s="2"/>
      <c r="BS1424" s="2"/>
      <c r="BT1424" s="2"/>
      <c r="BU1424" s="2"/>
      <c r="BV1424" s="2"/>
      <c r="BW1424" s="2"/>
      <c r="BX1424" s="2"/>
      <c r="BY1424" s="2"/>
      <c r="BZ1424" s="2"/>
      <c r="CA1424" s="2"/>
      <c r="CB1424" s="2"/>
      <c r="CC1424" s="2"/>
      <c r="CD1424" s="2"/>
      <c r="CE1424" s="2"/>
      <c r="CF1424" s="2"/>
      <c r="CG1424" s="2"/>
      <c r="CH1424" s="2"/>
      <c r="CI1424" s="2"/>
      <c r="CJ1424" s="2"/>
      <c r="CK1424" s="2"/>
      <c r="CL1424" s="2"/>
      <c r="CM1424" s="2"/>
      <c r="CN1424" s="2"/>
      <c r="CO1424" s="2"/>
      <c r="CP1424" s="2"/>
      <c r="CQ1424" s="2"/>
      <c r="CR1424" s="2"/>
      <c r="CS1424" s="2"/>
      <c r="CT1424" s="2"/>
      <c r="CU1424" s="2"/>
      <c r="CV1424" s="2"/>
      <c r="CW1424" s="2"/>
      <c r="CX1424" s="2"/>
      <c r="CY1424" s="2"/>
      <c r="CZ1424" s="2"/>
      <c r="DA1424" s="2"/>
      <c r="DB1424" s="2"/>
      <c r="DC1424" s="2"/>
      <c r="DD1424" s="2"/>
      <c r="DE1424" s="2"/>
      <c r="DF1424" s="2"/>
      <c r="DG1424" s="2"/>
      <c r="DH1424" s="2"/>
      <c r="DI1424" s="2"/>
      <c r="DJ1424" s="2"/>
      <c r="DK1424" s="2"/>
      <c r="DL1424" s="2"/>
      <c r="DM1424" s="2"/>
    </row>
    <row r="1425" spans="3:13" ht="30" customHeight="1">
      <c r="C1425" s="72" t="s">
        <v>572</v>
      </c>
      <c r="D1425" s="6" t="s">
        <v>332</v>
      </c>
      <c r="E1425" s="7" t="s">
        <v>333</v>
      </c>
      <c r="F1425" s="7" t="s">
        <v>334</v>
      </c>
      <c r="G1425" s="106" t="s">
        <v>335</v>
      </c>
      <c r="H1425" s="7" t="s">
        <v>336</v>
      </c>
      <c r="I1425" s="7" t="s">
        <v>337</v>
      </c>
      <c r="J1425" s="7" t="s">
        <v>338</v>
      </c>
      <c r="K1425" s="7" t="s">
        <v>339</v>
      </c>
      <c r="L1425" s="14" t="s">
        <v>340</v>
      </c>
      <c r="M1425" s="7" t="s">
        <v>341</v>
      </c>
    </row>
    <row r="1426" spans="3:13" ht="65.25" customHeight="1">
      <c r="C1426" s="9" t="s">
        <v>343</v>
      </c>
      <c r="D1426" s="8" t="s">
        <v>344</v>
      </c>
      <c r="E1426" s="9" t="s">
        <v>345</v>
      </c>
      <c r="F1426" s="9" t="s">
        <v>346</v>
      </c>
      <c r="G1426" s="179" t="s">
        <v>342</v>
      </c>
      <c r="H1426" s="10" t="s">
        <v>348</v>
      </c>
      <c r="I1426" s="10" t="s">
        <v>349</v>
      </c>
      <c r="J1426" s="10" t="s">
        <v>350</v>
      </c>
      <c r="K1426" s="10" t="s">
        <v>351</v>
      </c>
      <c r="L1426" s="11" t="s">
        <v>352</v>
      </c>
      <c r="M1426" s="12" t="s">
        <v>353</v>
      </c>
    </row>
    <row r="1427" spans="2:13" ht="70.5" customHeight="1">
      <c r="B1427" s="33" t="s">
        <v>355</v>
      </c>
      <c r="C1427" s="71" t="s">
        <v>265</v>
      </c>
      <c r="D1427" s="15"/>
      <c r="E1427" s="15"/>
      <c r="F1427" s="106" t="s">
        <v>366</v>
      </c>
      <c r="G1427" s="106">
        <v>20</v>
      </c>
      <c r="H1427" s="103"/>
      <c r="I1427" s="103">
        <f>ROUND(G1427*H1427,2)</f>
        <v>0</v>
      </c>
      <c r="J1427" s="106"/>
      <c r="K1427" s="103">
        <f>ROUND(I1427*J1427,2)</f>
        <v>0</v>
      </c>
      <c r="L1427" s="105">
        <f>ROUND(M1427/G1427,2)</f>
        <v>0</v>
      </c>
      <c r="M1427" s="103">
        <f>ROUND(SUM(I1427,K1427),2)</f>
        <v>0</v>
      </c>
    </row>
    <row r="1428" spans="2:13" ht="70.5" customHeight="1">
      <c r="B1428" s="33" t="s">
        <v>356</v>
      </c>
      <c r="C1428" s="71" t="s">
        <v>266</v>
      </c>
      <c r="D1428" s="15"/>
      <c r="E1428" s="15"/>
      <c r="F1428" s="106" t="s">
        <v>366</v>
      </c>
      <c r="G1428" s="106">
        <v>140</v>
      </c>
      <c r="H1428" s="103"/>
      <c r="I1428" s="103">
        <f>ROUND(G1428*H1428,2)</f>
        <v>0</v>
      </c>
      <c r="J1428" s="106"/>
      <c r="K1428" s="103">
        <f>ROUND(I1428*J1428,2)</f>
        <v>0</v>
      </c>
      <c r="L1428" s="105">
        <f>ROUND(M1428/G1428,2)</f>
        <v>0</v>
      </c>
      <c r="M1428" s="103">
        <f>ROUND(SUM(I1428,K1428),2)</f>
        <v>0</v>
      </c>
    </row>
    <row r="1429" spans="3:13" ht="25.5" customHeight="1">
      <c r="C1429" s="73"/>
      <c r="D1429" s="13"/>
      <c r="E1429" s="13"/>
      <c r="F1429" s="107"/>
      <c r="G1429" s="107"/>
      <c r="H1429" s="103" t="s">
        <v>836</v>
      </c>
      <c r="I1429" s="103">
        <f>SUM(I1427:I1428)</f>
        <v>0</v>
      </c>
      <c r="J1429" s="103"/>
      <c r="K1429" s="103"/>
      <c r="L1429" s="105"/>
      <c r="M1429" s="103"/>
    </row>
    <row r="1430" spans="3:13" ht="25.5" customHeight="1">
      <c r="C1430" s="73"/>
      <c r="D1430" s="13"/>
      <c r="E1430" s="13"/>
      <c r="F1430" s="107"/>
      <c r="G1430" s="107"/>
      <c r="H1430" s="108"/>
      <c r="I1430" s="103"/>
      <c r="J1430" s="103" t="s">
        <v>837</v>
      </c>
      <c r="K1430" s="103">
        <f>SUM(K1427:K1429)</f>
        <v>0</v>
      </c>
      <c r="L1430" s="105"/>
      <c r="M1430" s="103"/>
    </row>
    <row r="1431" spans="3:13" ht="30" customHeight="1">
      <c r="C1431" s="73"/>
      <c r="D1431" s="13"/>
      <c r="E1431" s="13"/>
      <c r="F1431" s="107"/>
      <c r="G1431" s="107"/>
      <c r="H1431" s="108"/>
      <c r="I1431" s="103"/>
      <c r="J1431" s="103"/>
      <c r="K1431" s="103"/>
      <c r="L1431" s="105" t="s">
        <v>838</v>
      </c>
      <c r="M1431" s="103">
        <f>SUM(M1427:M1430)</f>
        <v>0</v>
      </c>
    </row>
    <row r="1432" spans="1:117" s="38" customFormat="1" ht="30" customHeight="1">
      <c r="A1432" s="2"/>
      <c r="B1432" s="41"/>
      <c r="C1432" s="79"/>
      <c r="D1432" s="39"/>
      <c r="E1432" s="39"/>
      <c r="F1432" s="131"/>
      <c r="G1432" s="131"/>
      <c r="H1432" s="242"/>
      <c r="I1432" s="114"/>
      <c r="J1432" s="114"/>
      <c r="K1432" s="114"/>
      <c r="L1432" s="115"/>
      <c r="M1432" s="114"/>
      <c r="N1432" s="4"/>
      <c r="O1432" s="2"/>
      <c r="P1432" s="2"/>
      <c r="Q1432" s="2"/>
      <c r="R1432" s="2"/>
      <c r="S1432" s="2"/>
      <c r="T1432" s="2"/>
      <c r="U1432" s="2"/>
      <c r="V1432" s="2"/>
      <c r="W1432" s="2"/>
      <c r="X1432" s="2"/>
      <c r="Y1432" s="2"/>
      <c r="Z1432" s="2"/>
      <c r="AA1432" s="2"/>
      <c r="AB1432" s="2"/>
      <c r="AC1432" s="2"/>
      <c r="AD1432" s="2"/>
      <c r="AE1432" s="2"/>
      <c r="AF1432" s="2"/>
      <c r="AG1432" s="2"/>
      <c r="AH1432" s="2"/>
      <c r="AI1432" s="2"/>
      <c r="AJ1432" s="2"/>
      <c r="AK1432" s="2"/>
      <c r="AL1432" s="2"/>
      <c r="AM1432" s="2"/>
      <c r="AN1432" s="2"/>
      <c r="AO1432" s="2"/>
      <c r="AP1432" s="2"/>
      <c r="AQ1432" s="2"/>
      <c r="AR1432" s="2"/>
      <c r="AS1432" s="2"/>
      <c r="AT1432" s="2"/>
      <c r="AU1432" s="2"/>
      <c r="AV1432" s="2"/>
      <c r="AW1432" s="2"/>
      <c r="AX1432" s="2"/>
      <c r="AY1432" s="2"/>
      <c r="AZ1432" s="2"/>
      <c r="BA1432" s="2"/>
      <c r="BB1432" s="2"/>
      <c r="BC1432" s="2"/>
      <c r="BD1432" s="2"/>
      <c r="BE1432" s="2"/>
      <c r="BF1432" s="2"/>
      <c r="BG1432" s="2"/>
      <c r="BH1432" s="2"/>
      <c r="BI1432" s="2"/>
      <c r="BJ1432" s="2"/>
      <c r="BK1432" s="2"/>
      <c r="BL1432" s="2"/>
      <c r="BM1432" s="2"/>
      <c r="BN1432" s="2"/>
      <c r="BO1432" s="2"/>
      <c r="BP1432" s="2"/>
      <c r="BQ1432" s="2"/>
      <c r="BR1432" s="2"/>
      <c r="BS1432" s="2"/>
      <c r="BT1432" s="2"/>
      <c r="BU1432" s="2"/>
      <c r="BV1432" s="2"/>
      <c r="BW1432" s="2"/>
      <c r="BX1432" s="2"/>
      <c r="BY1432" s="2"/>
      <c r="BZ1432" s="2"/>
      <c r="CA1432" s="2"/>
      <c r="CB1432" s="2"/>
      <c r="CC1432" s="2"/>
      <c r="CD1432" s="2"/>
      <c r="CE1432" s="2"/>
      <c r="CF1432" s="2"/>
      <c r="CG1432" s="2"/>
      <c r="CH1432" s="2"/>
      <c r="CI1432" s="2"/>
      <c r="CJ1432" s="2"/>
      <c r="CK1432" s="2"/>
      <c r="CL1432" s="2"/>
      <c r="CM1432" s="2"/>
      <c r="CN1432" s="2"/>
      <c r="CO1432" s="2"/>
      <c r="CP1432" s="2"/>
      <c r="CQ1432" s="2"/>
      <c r="CR1432" s="2"/>
      <c r="CS1432" s="2"/>
      <c r="CT1432" s="2"/>
      <c r="CU1432" s="2"/>
      <c r="CV1432" s="2"/>
      <c r="CW1432" s="2"/>
      <c r="CX1432" s="2"/>
      <c r="CY1432" s="2"/>
      <c r="CZ1432" s="2"/>
      <c r="DA1432" s="2"/>
      <c r="DB1432" s="2"/>
      <c r="DC1432" s="2"/>
      <c r="DD1432" s="2"/>
      <c r="DE1432" s="2"/>
      <c r="DF1432" s="2"/>
      <c r="DG1432" s="2"/>
      <c r="DH1432" s="2"/>
      <c r="DI1432" s="2"/>
      <c r="DJ1432" s="2"/>
      <c r="DK1432" s="2"/>
      <c r="DL1432" s="2"/>
      <c r="DM1432" s="2"/>
    </row>
    <row r="1433" spans="3:13" ht="30" customHeight="1">
      <c r="C1433" s="72" t="s">
        <v>751</v>
      </c>
      <c r="D1433" s="6" t="s">
        <v>332</v>
      </c>
      <c r="E1433" s="7" t="s">
        <v>333</v>
      </c>
      <c r="F1433" s="7" t="s">
        <v>334</v>
      </c>
      <c r="G1433" s="106" t="s">
        <v>335</v>
      </c>
      <c r="H1433" s="7" t="s">
        <v>336</v>
      </c>
      <c r="I1433" s="7" t="s">
        <v>337</v>
      </c>
      <c r="J1433" s="7" t="s">
        <v>338</v>
      </c>
      <c r="K1433" s="7" t="s">
        <v>339</v>
      </c>
      <c r="L1433" s="14" t="s">
        <v>340</v>
      </c>
      <c r="M1433" s="7" t="s">
        <v>341</v>
      </c>
    </row>
    <row r="1434" spans="3:13" ht="65.25" customHeight="1">
      <c r="C1434" s="9" t="s">
        <v>343</v>
      </c>
      <c r="D1434" s="8" t="s">
        <v>344</v>
      </c>
      <c r="E1434" s="9" t="s">
        <v>345</v>
      </c>
      <c r="F1434" s="9" t="s">
        <v>346</v>
      </c>
      <c r="G1434" s="179" t="s">
        <v>342</v>
      </c>
      <c r="H1434" s="10" t="s">
        <v>348</v>
      </c>
      <c r="I1434" s="10" t="s">
        <v>349</v>
      </c>
      <c r="J1434" s="10" t="s">
        <v>350</v>
      </c>
      <c r="K1434" s="10" t="s">
        <v>351</v>
      </c>
      <c r="L1434" s="11" t="s">
        <v>352</v>
      </c>
      <c r="M1434" s="12" t="s">
        <v>353</v>
      </c>
    </row>
    <row r="1435" spans="2:13" ht="40.5" customHeight="1">
      <c r="B1435" s="33" t="s">
        <v>355</v>
      </c>
      <c r="C1435" s="71" t="s">
        <v>267</v>
      </c>
      <c r="D1435" s="15"/>
      <c r="E1435" s="15"/>
      <c r="F1435" s="106" t="s">
        <v>366</v>
      </c>
      <c r="G1435" s="106">
        <v>70</v>
      </c>
      <c r="H1435" s="103"/>
      <c r="I1435" s="103">
        <f>ROUND(G1435*H1435,2)</f>
        <v>0</v>
      </c>
      <c r="J1435" s="106"/>
      <c r="K1435" s="103">
        <f>ROUND(I1435*J1435,2)</f>
        <v>0</v>
      </c>
      <c r="L1435" s="105">
        <f>ROUND(M1435/G1435,2)</f>
        <v>0</v>
      </c>
      <c r="M1435" s="103">
        <f>ROUND(SUM(I1435,K1435),2)</f>
        <v>0</v>
      </c>
    </row>
    <row r="1436" spans="3:13" ht="25.5" customHeight="1">
      <c r="C1436" s="73"/>
      <c r="D1436" s="13"/>
      <c r="E1436" s="13"/>
      <c r="F1436" s="107"/>
      <c r="G1436" s="107"/>
      <c r="H1436" s="103" t="s">
        <v>836</v>
      </c>
      <c r="I1436" s="103">
        <f>SUM(I1435)</f>
        <v>0</v>
      </c>
      <c r="J1436" s="103"/>
      <c r="K1436" s="103"/>
      <c r="L1436" s="105"/>
      <c r="M1436" s="103"/>
    </row>
    <row r="1437" spans="3:13" ht="25.5" customHeight="1">
      <c r="C1437" s="73"/>
      <c r="D1437" s="13"/>
      <c r="E1437" s="13"/>
      <c r="F1437" s="107"/>
      <c r="G1437" s="107"/>
      <c r="H1437" s="108"/>
      <c r="I1437" s="103"/>
      <c r="J1437" s="103" t="s">
        <v>837</v>
      </c>
      <c r="K1437" s="103">
        <f>SUM(K1435:K1436)</f>
        <v>0</v>
      </c>
      <c r="L1437" s="105"/>
      <c r="M1437" s="103"/>
    </row>
    <row r="1438" spans="3:13" ht="30" customHeight="1">
      <c r="C1438" s="73"/>
      <c r="D1438" s="13"/>
      <c r="E1438" s="13"/>
      <c r="F1438" s="107"/>
      <c r="G1438" s="107"/>
      <c r="H1438" s="108"/>
      <c r="I1438" s="103"/>
      <c r="J1438" s="103"/>
      <c r="K1438" s="103"/>
      <c r="L1438" s="105" t="s">
        <v>838</v>
      </c>
      <c r="M1438" s="103">
        <f>SUM(M1435:M1437)</f>
        <v>0</v>
      </c>
    </row>
    <row r="1439" spans="1:117" s="38" customFormat="1" ht="30" customHeight="1">
      <c r="A1439" s="2"/>
      <c r="B1439" s="41"/>
      <c r="C1439" s="79"/>
      <c r="D1439" s="39"/>
      <c r="E1439" s="39"/>
      <c r="F1439" s="131"/>
      <c r="G1439" s="131"/>
      <c r="H1439" s="242"/>
      <c r="I1439" s="114"/>
      <c r="J1439" s="114"/>
      <c r="K1439" s="114"/>
      <c r="L1439" s="115"/>
      <c r="M1439" s="114"/>
      <c r="N1439" s="4"/>
      <c r="O1439" s="2"/>
      <c r="P1439" s="2"/>
      <c r="Q1439" s="2"/>
      <c r="R1439" s="2"/>
      <c r="S1439" s="2"/>
      <c r="T1439" s="2"/>
      <c r="U1439" s="2"/>
      <c r="V1439" s="2"/>
      <c r="W1439" s="2"/>
      <c r="X1439" s="2"/>
      <c r="Y1439" s="2"/>
      <c r="Z1439" s="2"/>
      <c r="AA1439" s="2"/>
      <c r="AB1439" s="2"/>
      <c r="AC1439" s="2"/>
      <c r="AD1439" s="2"/>
      <c r="AE1439" s="2"/>
      <c r="AF1439" s="2"/>
      <c r="AG1439" s="2"/>
      <c r="AH1439" s="2"/>
      <c r="AI1439" s="2"/>
      <c r="AJ1439" s="2"/>
      <c r="AK1439" s="2"/>
      <c r="AL1439" s="2"/>
      <c r="AM1439" s="2"/>
      <c r="AN1439" s="2"/>
      <c r="AO1439" s="2"/>
      <c r="AP1439" s="2"/>
      <c r="AQ1439" s="2"/>
      <c r="AR1439" s="2"/>
      <c r="AS1439" s="2"/>
      <c r="AT1439" s="2"/>
      <c r="AU1439" s="2"/>
      <c r="AV1439" s="2"/>
      <c r="AW1439" s="2"/>
      <c r="AX1439" s="2"/>
      <c r="AY1439" s="2"/>
      <c r="AZ1439" s="2"/>
      <c r="BA1439" s="2"/>
      <c r="BB1439" s="2"/>
      <c r="BC1439" s="2"/>
      <c r="BD1439" s="2"/>
      <c r="BE1439" s="2"/>
      <c r="BF1439" s="2"/>
      <c r="BG1439" s="2"/>
      <c r="BH1439" s="2"/>
      <c r="BI1439" s="2"/>
      <c r="BJ1439" s="2"/>
      <c r="BK1439" s="2"/>
      <c r="BL1439" s="2"/>
      <c r="BM1439" s="2"/>
      <c r="BN1439" s="2"/>
      <c r="BO1439" s="2"/>
      <c r="BP1439" s="2"/>
      <c r="BQ1439" s="2"/>
      <c r="BR1439" s="2"/>
      <c r="BS1439" s="2"/>
      <c r="BT1439" s="2"/>
      <c r="BU1439" s="2"/>
      <c r="BV1439" s="2"/>
      <c r="BW1439" s="2"/>
      <c r="BX1439" s="2"/>
      <c r="BY1439" s="2"/>
      <c r="BZ1439" s="2"/>
      <c r="CA1439" s="2"/>
      <c r="CB1439" s="2"/>
      <c r="CC1439" s="2"/>
      <c r="CD1439" s="2"/>
      <c r="CE1439" s="2"/>
      <c r="CF1439" s="2"/>
      <c r="CG1439" s="2"/>
      <c r="CH1439" s="2"/>
      <c r="CI1439" s="2"/>
      <c r="CJ1439" s="2"/>
      <c r="CK1439" s="2"/>
      <c r="CL1439" s="2"/>
      <c r="CM1439" s="2"/>
      <c r="CN1439" s="2"/>
      <c r="CO1439" s="2"/>
      <c r="CP1439" s="2"/>
      <c r="CQ1439" s="2"/>
      <c r="CR1439" s="2"/>
      <c r="CS1439" s="2"/>
      <c r="CT1439" s="2"/>
      <c r="CU1439" s="2"/>
      <c r="CV1439" s="2"/>
      <c r="CW1439" s="2"/>
      <c r="CX1439" s="2"/>
      <c r="CY1439" s="2"/>
      <c r="CZ1439" s="2"/>
      <c r="DA1439" s="2"/>
      <c r="DB1439" s="2"/>
      <c r="DC1439" s="2"/>
      <c r="DD1439" s="2"/>
      <c r="DE1439" s="2"/>
      <c r="DF1439" s="2"/>
      <c r="DG1439" s="2"/>
      <c r="DH1439" s="2"/>
      <c r="DI1439" s="2"/>
      <c r="DJ1439" s="2"/>
      <c r="DK1439" s="2"/>
      <c r="DL1439" s="2"/>
      <c r="DM1439" s="2"/>
    </row>
    <row r="1440" spans="3:13" ht="30" customHeight="1">
      <c r="C1440" s="72" t="s">
        <v>752</v>
      </c>
      <c r="D1440" s="6" t="s">
        <v>332</v>
      </c>
      <c r="E1440" s="7" t="s">
        <v>333</v>
      </c>
      <c r="F1440" s="7" t="s">
        <v>334</v>
      </c>
      <c r="G1440" s="106" t="s">
        <v>335</v>
      </c>
      <c r="H1440" s="7" t="s">
        <v>336</v>
      </c>
      <c r="I1440" s="7" t="s">
        <v>337</v>
      </c>
      <c r="J1440" s="7" t="s">
        <v>338</v>
      </c>
      <c r="K1440" s="7" t="s">
        <v>339</v>
      </c>
      <c r="L1440" s="14" t="s">
        <v>340</v>
      </c>
      <c r="M1440" s="7" t="s">
        <v>341</v>
      </c>
    </row>
    <row r="1441" spans="3:13" ht="65.25" customHeight="1">
      <c r="C1441" s="9" t="s">
        <v>343</v>
      </c>
      <c r="D1441" s="8" t="s">
        <v>344</v>
      </c>
      <c r="E1441" s="9" t="s">
        <v>345</v>
      </c>
      <c r="F1441" s="9" t="s">
        <v>346</v>
      </c>
      <c r="G1441" s="179" t="s">
        <v>342</v>
      </c>
      <c r="H1441" s="10" t="s">
        <v>348</v>
      </c>
      <c r="I1441" s="10" t="s">
        <v>349</v>
      </c>
      <c r="J1441" s="10" t="s">
        <v>350</v>
      </c>
      <c r="K1441" s="10" t="s">
        <v>351</v>
      </c>
      <c r="L1441" s="11" t="s">
        <v>352</v>
      </c>
      <c r="M1441" s="12" t="s">
        <v>353</v>
      </c>
    </row>
    <row r="1442" spans="2:13" ht="166.5" customHeight="1">
      <c r="B1442" s="33" t="s">
        <v>355</v>
      </c>
      <c r="C1442" s="73" t="s">
        <v>518</v>
      </c>
      <c r="D1442" s="13"/>
      <c r="E1442" s="13"/>
      <c r="F1442" s="107" t="s">
        <v>706</v>
      </c>
      <c r="G1442" s="109">
        <v>1</v>
      </c>
      <c r="H1442" s="55"/>
      <c r="I1442" s="110">
        <f>ROUND(G1442*H1442,2)</f>
        <v>0</v>
      </c>
      <c r="J1442" s="106"/>
      <c r="K1442" s="103">
        <f>ROUND(I1442*J1442,2)</f>
        <v>0</v>
      </c>
      <c r="L1442" s="105">
        <f>ROUND(M1442/G1442,2)</f>
        <v>0</v>
      </c>
      <c r="M1442" s="103">
        <f>ROUND(SUM(I1442,K1442),2)</f>
        <v>0</v>
      </c>
    </row>
    <row r="1443" spans="3:13" ht="58.5" customHeight="1">
      <c r="C1443" s="96" t="s">
        <v>551</v>
      </c>
      <c r="D1443" s="205"/>
      <c r="E1443" s="205"/>
      <c r="F1443" s="106"/>
      <c r="G1443" s="118"/>
      <c r="H1443" s="118"/>
      <c r="I1443" s="103"/>
      <c r="J1443" s="106"/>
      <c r="K1443" s="103"/>
      <c r="L1443" s="105"/>
      <c r="M1443" s="103"/>
    </row>
    <row r="1444" spans="3:13" ht="25.5" customHeight="1">
      <c r="C1444" s="73"/>
      <c r="D1444" s="13"/>
      <c r="E1444" s="13"/>
      <c r="F1444" s="107"/>
      <c r="G1444" s="107"/>
      <c r="H1444" s="103" t="s">
        <v>836</v>
      </c>
      <c r="I1444" s="103">
        <f>SUM(I1442:I1443)</f>
        <v>0</v>
      </c>
      <c r="J1444" s="103"/>
      <c r="K1444" s="103"/>
      <c r="L1444" s="105"/>
      <c r="M1444" s="103"/>
    </row>
    <row r="1445" spans="3:13" ht="25.5" customHeight="1">
      <c r="C1445" s="73"/>
      <c r="D1445" s="13"/>
      <c r="E1445" s="13"/>
      <c r="F1445" s="107"/>
      <c r="G1445" s="107"/>
      <c r="H1445" s="108"/>
      <c r="I1445" s="103"/>
      <c r="J1445" s="103" t="s">
        <v>837</v>
      </c>
      <c r="K1445" s="103">
        <f>SUM(K1442:K1444)</f>
        <v>0</v>
      </c>
      <c r="L1445" s="105"/>
      <c r="M1445" s="103"/>
    </row>
    <row r="1446" spans="3:13" ht="30" customHeight="1">
      <c r="C1446" s="73"/>
      <c r="D1446" s="13"/>
      <c r="E1446" s="13"/>
      <c r="F1446" s="107"/>
      <c r="G1446" s="107"/>
      <c r="H1446" s="108"/>
      <c r="I1446" s="103"/>
      <c r="J1446" s="103"/>
      <c r="K1446" s="103"/>
      <c r="L1446" s="105" t="s">
        <v>838</v>
      </c>
      <c r="M1446" s="103">
        <f>SUM(M1442:M1445)</f>
        <v>0</v>
      </c>
    </row>
    <row r="1447" spans="1:117" s="38" customFormat="1" ht="30" customHeight="1">
      <c r="A1447" s="2"/>
      <c r="B1447" s="41"/>
      <c r="C1447" s="79"/>
      <c r="D1447" s="39"/>
      <c r="E1447" s="39"/>
      <c r="F1447" s="131"/>
      <c r="G1447" s="131"/>
      <c r="H1447" s="242"/>
      <c r="I1447" s="114"/>
      <c r="J1447" s="114"/>
      <c r="K1447" s="114"/>
      <c r="L1447" s="115"/>
      <c r="M1447" s="114"/>
      <c r="N1447" s="4"/>
      <c r="O1447" s="2"/>
      <c r="P1447" s="2"/>
      <c r="Q1447" s="2"/>
      <c r="R1447" s="2"/>
      <c r="S1447" s="2"/>
      <c r="T1447" s="2"/>
      <c r="U1447" s="2"/>
      <c r="V1447" s="2"/>
      <c r="W1447" s="2"/>
      <c r="X1447" s="2"/>
      <c r="Y1447" s="2"/>
      <c r="Z1447" s="2"/>
      <c r="AA1447" s="2"/>
      <c r="AB1447" s="2"/>
      <c r="AC1447" s="2"/>
      <c r="AD1447" s="2"/>
      <c r="AE1447" s="2"/>
      <c r="AF1447" s="2"/>
      <c r="AG1447" s="2"/>
      <c r="AH1447" s="2"/>
      <c r="AI1447" s="2"/>
      <c r="AJ1447" s="2"/>
      <c r="AK1447" s="2"/>
      <c r="AL1447" s="2"/>
      <c r="AM1447" s="2"/>
      <c r="AN1447" s="2"/>
      <c r="AO1447" s="2"/>
      <c r="AP1447" s="2"/>
      <c r="AQ1447" s="2"/>
      <c r="AR1447" s="2"/>
      <c r="AS1447" s="2"/>
      <c r="AT1447" s="2"/>
      <c r="AU1447" s="2"/>
      <c r="AV1447" s="2"/>
      <c r="AW1447" s="2"/>
      <c r="AX1447" s="2"/>
      <c r="AY1447" s="2"/>
      <c r="AZ1447" s="2"/>
      <c r="BA1447" s="2"/>
      <c r="BB1447" s="2"/>
      <c r="BC1447" s="2"/>
      <c r="BD1447" s="2"/>
      <c r="BE1447" s="2"/>
      <c r="BF1447" s="2"/>
      <c r="BG1447" s="2"/>
      <c r="BH1447" s="2"/>
      <c r="BI1447" s="2"/>
      <c r="BJ1447" s="2"/>
      <c r="BK1447" s="2"/>
      <c r="BL1447" s="2"/>
      <c r="BM1447" s="2"/>
      <c r="BN1447" s="2"/>
      <c r="BO1447" s="2"/>
      <c r="BP1447" s="2"/>
      <c r="BQ1447" s="2"/>
      <c r="BR1447" s="2"/>
      <c r="BS1447" s="2"/>
      <c r="BT1447" s="2"/>
      <c r="BU1447" s="2"/>
      <c r="BV1447" s="2"/>
      <c r="BW1447" s="2"/>
      <c r="BX1447" s="2"/>
      <c r="BY1447" s="2"/>
      <c r="BZ1447" s="2"/>
      <c r="CA1447" s="2"/>
      <c r="CB1447" s="2"/>
      <c r="CC1447" s="2"/>
      <c r="CD1447" s="2"/>
      <c r="CE1447" s="2"/>
      <c r="CF1447" s="2"/>
      <c r="CG1447" s="2"/>
      <c r="CH1447" s="2"/>
      <c r="CI1447" s="2"/>
      <c r="CJ1447" s="2"/>
      <c r="CK1447" s="2"/>
      <c r="CL1447" s="2"/>
      <c r="CM1447" s="2"/>
      <c r="CN1447" s="2"/>
      <c r="CO1447" s="2"/>
      <c r="CP1447" s="2"/>
      <c r="CQ1447" s="2"/>
      <c r="CR1447" s="2"/>
      <c r="CS1447" s="2"/>
      <c r="CT1447" s="2"/>
      <c r="CU1447" s="2"/>
      <c r="CV1447" s="2"/>
      <c r="CW1447" s="2"/>
      <c r="CX1447" s="2"/>
      <c r="CY1447" s="2"/>
      <c r="CZ1447" s="2"/>
      <c r="DA1447" s="2"/>
      <c r="DB1447" s="2"/>
      <c r="DC1447" s="2"/>
      <c r="DD1447" s="2"/>
      <c r="DE1447" s="2"/>
      <c r="DF1447" s="2"/>
      <c r="DG1447" s="2"/>
      <c r="DH1447" s="2"/>
      <c r="DI1447" s="2"/>
      <c r="DJ1447" s="2"/>
      <c r="DK1447" s="2"/>
      <c r="DL1447" s="2"/>
      <c r="DM1447" s="2"/>
    </row>
    <row r="1448" spans="3:13" ht="30" customHeight="1">
      <c r="C1448" s="72" t="s">
        <v>753</v>
      </c>
      <c r="D1448" s="6" t="s">
        <v>332</v>
      </c>
      <c r="E1448" s="7" t="s">
        <v>333</v>
      </c>
      <c r="F1448" s="7" t="s">
        <v>334</v>
      </c>
      <c r="G1448" s="106" t="s">
        <v>335</v>
      </c>
      <c r="H1448" s="7" t="s">
        <v>336</v>
      </c>
      <c r="I1448" s="7" t="s">
        <v>337</v>
      </c>
      <c r="J1448" s="7" t="s">
        <v>338</v>
      </c>
      <c r="K1448" s="7" t="s">
        <v>339</v>
      </c>
      <c r="L1448" s="14" t="s">
        <v>340</v>
      </c>
      <c r="M1448" s="7" t="s">
        <v>341</v>
      </c>
    </row>
    <row r="1449" spans="3:13" ht="65.25" customHeight="1">
      <c r="C1449" s="9" t="s">
        <v>343</v>
      </c>
      <c r="D1449" s="8" t="s">
        <v>344</v>
      </c>
      <c r="E1449" s="9" t="s">
        <v>345</v>
      </c>
      <c r="F1449" s="9" t="s">
        <v>346</v>
      </c>
      <c r="G1449" s="179" t="s">
        <v>342</v>
      </c>
      <c r="H1449" s="10" t="s">
        <v>348</v>
      </c>
      <c r="I1449" s="10" t="s">
        <v>349</v>
      </c>
      <c r="J1449" s="10" t="s">
        <v>350</v>
      </c>
      <c r="K1449" s="10" t="s">
        <v>351</v>
      </c>
      <c r="L1449" s="11" t="s">
        <v>352</v>
      </c>
      <c r="M1449" s="12" t="s">
        <v>353</v>
      </c>
    </row>
    <row r="1450" spans="2:13" ht="207" customHeight="1">
      <c r="B1450" s="33" t="s">
        <v>355</v>
      </c>
      <c r="C1450" s="71" t="s">
        <v>809</v>
      </c>
      <c r="D1450" s="15"/>
      <c r="E1450" s="19"/>
      <c r="F1450" s="109" t="s">
        <v>366</v>
      </c>
      <c r="G1450" s="109">
        <v>10</v>
      </c>
      <c r="H1450" s="55"/>
      <c r="I1450" s="110">
        <f>ROUND(G1450*H1450,2)</f>
        <v>0</v>
      </c>
      <c r="J1450" s="106"/>
      <c r="K1450" s="103">
        <f>ROUND(I1450*J1450,2)</f>
        <v>0</v>
      </c>
      <c r="L1450" s="105">
        <f>ROUND(M1450/G1450,2)</f>
        <v>0</v>
      </c>
      <c r="M1450" s="103">
        <f>ROUND(SUM(I1450,K1450),2)</f>
        <v>0</v>
      </c>
    </row>
    <row r="1451" spans="3:13" ht="25.5" customHeight="1">
      <c r="C1451" s="73"/>
      <c r="D1451" s="13"/>
      <c r="E1451" s="13"/>
      <c r="F1451" s="111"/>
      <c r="G1451" s="111"/>
      <c r="H1451" s="56" t="s">
        <v>836</v>
      </c>
      <c r="I1451" s="103">
        <f>SUM(I1450)</f>
        <v>0</v>
      </c>
      <c r="J1451" s="103"/>
      <c r="K1451" s="103"/>
      <c r="L1451" s="105"/>
      <c r="M1451" s="103"/>
    </row>
    <row r="1452" spans="3:13" ht="25.5" customHeight="1">
      <c r="C1452" s="73"/>
      <c r="D1452" s="13"/>
      <c r="E1452" s="13"/>
      <c r="F1452" s="107"/>
      <c r="G1452" s="107"/>
      <c r="H1452" s="108"/>
      <c r="I1452" s="103"/>
      <c r="J1452" s="103" t="s">
        <v>837</v>
      </c>
      <c r="K1452" s="103">
        <f>SUM(K1450:K1451)</f>
        <v>0</v>
      </c>
      <c r="L1452" s="105"/>
      <c r="M1452" s="103"/>
    </row>
    <row r="1453" spans="3:13" ht="30" customHeight="1">
      <c r="C1453" s="73"/>
      <c r="D1453" s="13"/>
      <c r="E1453" s="13"/>
      <c r="F1453" s="107"/>
      <c r="G1453" s="107"/>
      <c r="H1453" s="108"/>
      <c r="I1453" s="103"/>
      <c r="J1453" s="103"/>
      <c r="K1453" s="103"/>
      <c r="L1453" s="105" t="s">
        <v>838</v>
      </c>
      <c r="M1453" s="103">
        <f>SUM(M1450:M1452)</f>
        <v>0</v>
      </c>
    </row>
    <row r="1454" spans="1:117" s="38" customFormat="1" ht="30" customHeight="1">
      <c r="A1454" s="2"/>
      <c r="B1454" s="41"/>
      <c r="C1454" s="79"/>
      <c r="D1454" s="39"/>
      <c r="E1454" s="39"/>
      <c r="F1454" s="131"/>
      <c r="G1454" s="131"/>
      <c r="H1454" s="242"/>
      <c r="I1454" s="114"/>
      <c r="J1454" s="114"/>
      <c r="K1454" s="114"/>
      <c r="L1454" s="115"/>
      <c r="M1454" s="114"/>
      <c r="N1454" s="4"/>
      <c r="O1454" s="2"/>
      <c r="P1454" s="2"/>
      <c r="Q1454" s="2"/>
      <c r="R1454" s="2"/>
      <c r="S1454" s="2"/>
      <c r="T1454" s="2"/>
      <c r="U1454" s="2"/>
      <c r="V1454" s="2"/>
      <c r="W1454" s="2"/>
      <c r="X1454" s="2"/>
      <c r="Y1454" s="2"/>
      <c r="Z1454" s="2"/>
      <c r="AA1454" s="2"/>
      <c r="AB1454" s="2"/>
      <c r="AC1454" s="2"/>
      <c r="AD1454" s="2"/>
      <c r="AE1454" s="2"/>
      <c r="AF1454" s="2"/>
      <c r="AG1454" s="2"/>
      <c r="AH1454" s="2"/>
      <c r="AI1454" s="2"/>
      <c r="AJ1454" s="2"/>
      <c r="AK1454" s="2"/>
      <c r="AL1454" s="2"/>
      <c r="AM1454" s="2"/>
      <c r="AN1454" s="2"/>
      <c r="AO1454" s="2"/>
      <c r="AP1454" s="2"/>
      <c r="AQ1454" s="2"/>
      <c r="AR1454" s="2"/>
      <c r="AS1454" s="2"/>
      <c r="AT1454" s="2"/>
      <c r="AU1454" s="2"/>
      <c r="AV1454" s="2"/>
      <c r="AW1454" s="2"/>
      <c r="AX1454" s="2"/>
      <c r="AY1454" s="2"/>
      <c r="AZ1454" s="2"/>
      <c r="BA1454" s="2"/>
      <c r="BB1454" s="2"/>
      <c r="BC1454" s="2"/>
      <c r="BD1454" s="2"/>
      <c r="BE1454" s="2"/>
      <c r="BF1454" s="2"/>
      <c r="BG1454" s="2"/>
      <c r="BH1454" s="2"/>
      <c r="BI1454" s="2"/>
      <c r="BJ1454" s="2"/>
      <c r="BK1454" s="2"/>
      <c r="BL1454" s="2"/>
      <c r="BM1454" s="2"/>
      <c r="BN1454" s="2"/>
      <c r="BO1454" s="2"/>
      <c r="BP1454" s="2"/>
      <c r="BQ1454" s="2"/>
      <c r="BR1454" s="2"/>
      <c r="BS1454" s="2"/>
      <c r="BT1454" s="2"/>
      <c r="BU1454" s="2"/>
      <c r="BV1454" s="2"/>
      <c r="BW1454" s="2"/>
      <c r="BX1454" s="2"/>
      <c r="BY1454" s="2"/>
      <c r="BZ1454" s="2"/>
      <c r="CA1454" s="2"/>
      <c r="CB1454" s="2"/>
      <c r="CC1454" s="2"/>
      <c r="CD1454" s="2"/>
      <c r="CE1454" s="2"/>
      <c r="CF1454" s="2"/>
      <c r="CG1454" s="2"/>
      <c r="CH1454" s="2"/>
      <c r="CI1454" s="2"/>
      <c r="CJ1454" s="2"/>
      <c r="CK1454" s="2"/>
      <c r="CL1454" s="2"/>
      <c r="CM1454" s="2"/>
      <c r="CN1454" s="2"/>
      <c r="CO1454" s="2"/>
      <c r="CP1454" s="2"/>
      <c r="CQ1454" s="2"/>
      <c r="CR1454" s="2"/>
      <c r="CS1454" s="2"/>
      <c r="CT1454" s="2"/>
      <c r="CU1454" s="2"/>
      <c r="CV1454" s="2"/>
      <c r="CW1454" s="2"/>
      <c r="CX1454" s="2"/>
      <c r="CY1454" s="2"/>
      <c r="CZ1454" s="2"/>
      <c r="DA1454" s="2"/>
      <c r="DB1454" s="2"/>
      <c r="DC1454" s="2"/>
      <c r="DD1454" s="2"/>
      <c r="DE1454" s="2"/>
      <c r="DF1454" s="2"/>
      <c r="DG1454" s="2"/>
      <c r="DH1454" s="2"/>
      <c r="DI1454" s="2"/>
      <c r="DJ1454" s="2"/>
      <c r="DK1454" s="2"/>
      <c r="DL1454" s="2"/>
      <c r="DM1454" s="2"/>
    </row>
    <row r="1455" spans="3:13" ht="30" customHeight="1">
      <c r="C1455" s="72" t="s">
        <v>754</v>
      </c>
      <c r="D1455" s="6" t="s">
        <v>332</v>
      </c>
      <c r="E1455" s="7" t="s">
        <v>333</v>
      </c>
      <c r="F1455" s="7" t="s">
        <v>334</v>
      </c>
      <c r="G1455" s="106" t="s">
        <v>335</v>
      </c>
      <c r="H1455" s="7" t="s">
        <v>336</v>
      </c>
      <c r="I1455" s="7" t="s">
        <v>337</v>
      </c>
      <c r="J1455" s="7" t="s">
        <v>338</v>
      </c>
      <c r="K1455" s="7" t="s">
        <v>339</v>
      </c>
      <c r="L1455" s="14" t="s">
        <v>340</v>
      </c>
      <c r="M1455" s="7" t="s">
        <v>341</v>
      </c>
    </row>
    <row r="1456" spans="3:13" ht="65.25" customHeight="1">
      <c r="C1456" s="9" t="s">
        <v>343</v>
      </c>
      <c r="D1456" s="8" t="s">
        <v>344</v>
      </c>
      <c r="E1456" s="9" t="s">
        <v>345</v>
      </c>
      <c r="F1456" s="9" t="s">
        <v>346</v>
      </c>
      <c r="G1456" s="179" t="s">
        <v>342</v>
      </c>
      <c r="H1456" s="10" t="s">
        <v>348</v>
      </c>
      <c r="I1456" s="10" t="s">
        <v>349</v>
      </c>
      <c r="J1456" s="10" t="s">
        <v>350</v>
      </c>
      <c r="K1456" s="10" t="s">
        <v>351</v>
      </c>
      <c r="L1456" s="11" t="s">
        <v>352</v>
      </c>
      <c r="M1456" s="12" t="s">
        <v>353</v>
      </c>
    </row>
    <row r="1457" spans="3:13" ht="152.25" customHeight="1">
      <c r="C1457" s="71" t="s">
        <v>500</v>
      </c>
      <c r="D1457" s="71"/>
      <c r="E1457" s="15"/>
      <c r="F1457" s="116" t="s">
        <v>366</v>
      </c>
      <c r="G1457" s="109">
        <v>606</v>
      </c>
      <c r="H1457" s="55"/>
      <c r="I1457" s="55">
        <f>ROUND(G1457*H1457,2)</f>
        <v>0</v>
      </c>
      <c r="J1457" s="113"/>
      <c r="K1457" s="103">
        <f>ROUND(I1457*J1457,2)</f>
        <v>0</v>
      </c>
      <c r="L1457" s="105">
        <f>ROUND(M1457/G1457,2)</f>
        <v>0</v>
      </c>
      <c r="M1457" s="103">
        <f>ROUND(SUM(I1457,K1457),2)</f>
        <v>0</v>
      </c>
    </row>
    <row r="1458" spans="3:13" ht="28.5" customHeight="1">
      <c r="C1458" s="73"/>
      <c r="D1458" s="13"/>
      <c r="E1458" s="13"/>
      <c r="F1458" s="107"/>
      <c r="G1458" s="111"/>
      <c r="H1458" s="56" t="s">
        <v>836</v>
      </c>
      <c r="I1458" s="56">
        <f>SUM(I1457)</f>
        <v>0</v>
      </c>
      <c r="J1458" s="103"/>
      <c r="K1458" s="103"/>
      <c r="L1458" s="105"/>
      <c r="M1458" s="103"/>
    </row>
    <row r="1459" spans="3:13" ht="28.5" customHeight="1">
      <c r="C1459" s="73"/>
      <c r="D1459" s="13"/>
      <c r="E1459" s="13"/>
      <c r="F1459" s="107"/>
      <c r="G1459" s="107"/>
      <c r="H1459" s="108"/>
      <c r="I1459" s="103"/>
      <c r="J1459" s="103" t="s">
        <v>837</v>
      </c>
      <c r="K1459" s="103">
        <f>SUM(K1457:K1458)</f>
        <v>0</v>
      </c>
      <c r="L1459" s="105"/>
      <c r="M1459" s="103"/>
    </row>
    <row r="1460" spans="3:13" ht="28.5" customHeight="1">
      <c r="C1460" s="73"/>
      <c r="D1460" s="13"/>
      <c r="E1460" s="13"/>
      <c r="F1460" s="107"/>
      <c r="G1460" s="107"/>
      <c r="H1460" s="108"/>
      <c r="I1460" s="103"/>
      <c r="J1460" s="103"/>
      <c r="K1460" s="103"/>
      <c r="L1460" s="105" t="s">
        <v>838</v>
      </c>
      <c r="M1460" s="103">
        <f>SUM(M1457:M1459)</f>
        <v>0</v>
      </c>
    </row>
    <row r="1461" spans="1:117" s="38" customFormat="1" ht="28.5" customHeight="1">
      <c r="A1461" s="2"/>
      <c r="B1461" s="41"/>
      <c r="C1461" s="79"/>
      <c r="D1461" s="39"/>
      <c r="E1461" s="39"/>
      <c r="F1461" s="131"/>
      <c r="G1461" s="131"/>
      <c r="H1461" s="242"/>
      <c r="I1461" s="114"/>
      <c r="J1461" s="114"/>
      <c r="K1461" s="114"/>
      <c r="L1461" s="115"/>
      <c r="M1461" s="114"/>
      <c r="N1461" s="4"/>
      <c r="O1461" s="2"/>
      <c r="P1461" s="2"/>
      <c r="Q1461" s="2"/>
      <c r="R1461" s="2"/>
      <c r="S1461" s="2"/>
      <c r="T1461" s="2"/>
      <c r="U1461" s="2"/>
      <c r="V1461" s="2"/>
      <c r="W1461" s="2"/>
      <c r="X1461" s="2"/>
      <c r="Y1461" s="2"/>
      <c r="Z1461" s="2"/>
      <c r="AA1461" s="2"/>
      <c r="AB1461" s="2"/>
      <c r="AC1461" s="2"/>
      <c r="AD1461" s="2"/>
      <c r="AE1461" s="2"/>
      <c r="AF1461" s="2"/>
      <c r="AG1461" s="2"/>
      <c r="AH1461" s="2"/>
      <c r="AI1461" s="2"/>
      <c r="AJ1461" s="2"/>
      <c r="AK1461" s="2"/>
      <c r="AL1461" s="2"/>
      <c r="AM1461" s="2"/>
      <c r="AN1461" s="2"/>
      <c r="AO1461" s="2"/>
      <c r="AP1461" s="2"/>
      <c r="AQ1461" s="2"/>
      <c r="AR1461" s="2"/>
      <c r="AS1461" s="2"/>
      <c r="AT1461" s="2"/>
      <c r="AU1461" s="2"/>
      <c r="AV1461" s="2"/>
      <c r="AW1461" s="2"/>
      <c r="AX1461" s="2"/>
      <c r="AY1461" s="2"/>
      <c r="AZ1461" s="2"/>
      <c r="BA1461" s="2"/>
      <c r="BB1461" s="2"/>
      <c r="BC1461" s="2"/>
      <c r="BD1461" s="2"/>
      <c r="BE1461" s="2"/>
      <c r="BF1461" s="2"/>
      <c r="BG1461" s="2"/>
      <c r="BH1461" s="2"/>
      <c r="BI1461" s="2"/>
      <c r="BJ1461" s="2"/>
      <c r="BK1461" s="2"/>
      <c r="BL1461" s="2"/>
      <c r="BM1461" s="2"/>
      <c r="BN1461" s="2"/>
      <c r="BO1461" s="2"/>
      <c r="BP1461" s="2"/>
      <c r="BQ1461" s="2"/>
      <c r="BR1461" s="2"/>
      <c r="BS1461" s="2"/>
      <c r="BT1461" s="2"/>
      <c r="BU1461" s="2"/>
      <c r="BV1461" s="2"/>
      <c r="BW1461" s="2"/>
      <c r="BX1461" s="2"/>
      <c r="BY1461" s="2"/>
      <c r="BZ1461" s="2"/>
      <c r="CA1461" s="2"/>
      <c r="CB1461" s="2"/>
      <c r="CC1461" s="2"/>
      <c r="CD1461" s="2"/>
      <c r="CE1461" s="2"/>
      <c r="CF1461" s="2"/>
      <c r="CG1461" s="2"/>
      <c r="CH1461" s="2"/>
      <c r="CI1461" s="2"/>
      <c r="CJ1461" s="2"/>
      <c r="CK1461" s="2"/>
      <c r="CL1461" s="2"/>
      <c r="CM1461" s="2"/>
      <c r="CN1461" s="2"/>
      <c r="CO1461" s="2"/>
      <c r="CP1461" s="2"/>
      <c r="CQ1461" s="2"/>
      <c r="CR1461" s="2"/>
      <c r="CS1461" s="2"/>
      <c r="CT1461" s="2"/>
      <c r="CU1461" s="2"/>
      <c r="CV1461" s="2"/>
      <c r="CW1461" s="2"/>
      <c r="CX1461" s="2"/>
      <c r="CY1461" s="2"/>
      <c r="CZ1461" s="2"/>
      <c r="DA1461" s="2"/>
      <c r="DB1461" s="2"/>
      <c r="DC1461" s="2"/>
      <c r="DD1461" s="2"/>
      <c r="DE1461" s="2"/>
      <c r="DF1461" s="2"/>
      <c r="DG1461" s="2"/>
      <c r="DH1461" s="2"/>
      <c r="DI1461" s="2"/>
      <c r="DJ1461" s="2"/>
      <c r="DK1461" s="2"/>
      <c r="DL1461" s="2"/>
      <c r="DM1461" s="2"/>
    </row>
    <row r="1462" spans="3:13" ht="28.5" customHeight="1">
      <c r="C1462" s="72" t="s">
        <v>1001</v>
      </c>
      <c r="D1462" s="6" t="s">
        <v>332</v>
      </c>
      <c r="E1462" s="7" t="s">
        <v>333</v>
      </c>
      <c r="F1462" s="7" t="s">
        <v>334</v>
      </c>
      <c r="G1462" s="106" t="s">
        <v>335</v>
      </c>
      <c r="H1462" s="7" t="s">
        <v>336</v>
      </c>
      <c r="I1462" s="7" t="s">
        <v>337</v>
      </c>
      <c r="J1462" s="7" t="s">
        <v>338</v>
      </c>
      <c r="K1462" s="7" t="s">
        <v>339</v>
      </c>
      <c r="L1462" s="14" t="s">
        <v>340</v>
      </c>
      <c r="M1462" s="7" t="s">
        <v>341</v>
      </c>
    </row>
    <row r="1463" spans="2:14" s="2" customFormat="1" ht="61.5" customHeight="1">
      <c r="B1463" s="33"/>
      <c r="C1463" s="9" t="s">
        <v>343</v>
      </c>
      <c r="D1463" s="8" t="s">
        <v>344</v>
      </c>
      <c r="E1463" s="9" t="s">
        <v>345</v>
      </c>
      <c r="F1463" s="9" t="s">
        <v>346</v>
      </c>
      <c r="G1463" s="179" t="s">
        <v>342</v>
      </c>
      <c r="H1463" s="10" t="s">
        <v>348</v>
      </c>
      <c r="I1463" s="10" t="s">
        <v>349</v>
      </c>
      <c r="J1463" s="10" t="s">
        <v>350</v>
      </c>
      <c r="K1463" s="10" t="s">
        <v>351</v>
      </c>
      <c r="L1463" s="11" t="s">
        <v>352</v>
      </c>
      <c r="M1463" s="12" t="s">
        <v>353</v>
      </c>
      <c r="N1463" s="4"/>
    </row>
    <row r="1464" spans="2:13" ht="46.5" customHeight="1">
      <c r="B1464" s="33" t="s">
        <v>355</v>
      </c>
      <c r="C1464" s="71" t="s">
        <v>849</v>
      </c>
      <c r="D1464" s="15"/>
      <c r="E1464" s="15"/>
      <c r="F1464" s="106" t="s">
        <v>366</v>
      </c>
      <c r="G1464" s="109">
        <v>15000</v>
      </c>
      <c r="H1464" s="55"/>
      <c r="I1464" s="103">
        <f aca="true" t="shared" si="48" ref="I1464:I1471">ROUND(G1464*H1464,2)</f>
        <v>0</v>
      </c>
      <c r="J1464" s="106"/>
      <c r="K1464" s="103">
        <f aca="true" t="shared" si="49" ref="K1464:K1472">ROUND(I1464*J1464,2)</f>
        <v>0</v>
      </c>
      <c r="L1464" s="105">
        <f aca="true" t="shared" si="50" ref="L1464:L1471">ROUND(M1464/G1464,2)</f>
        <v>0</v>
      </c>
      <c r="M1464" s="103">
        <f aca="true" t="shared" si="51" ref="M1464:M1472">ROUND(SUM(I1464,K1464),2)</f>
        <v>0</v>
      </c>
    </row>
    <row r="1465" spans="2:13" ht="38.25" customHeight="1">
      <c r="B1465" s="33" t="s">
        <v>356</v>
      </c>
      <c r="C1465" s="71" t="s">
        <v>850</v>
      </c>
      <c r="D1465" s="15"/>
      <c r="E1465" s="15"/>
      <c r="F1465" s="106" t="s">
        <v>366</v>
      </c>
      <c r="G1465" s="109">
        <v>20000</v>
      </c>
      <c r="H1465" s="55"/>
      <c r="I1465" s="103">
        <f t="shared" si="48"/>
        <v>0</v>
      </c>
      <c r="J1465" s="106"/>
      <c r="K1465" s="103">
        <f t="shared" si="49"/>
        <v>0</v>
      </c>
      <c r="L1465" s="105">
        <f t="shared" si="50"/>
        <v>0</v>
      </c>
      <c r="M1465" s="103">
        <f t="shared" si="51"/>
        <v>0</v>
      </c>
    </row>
    <row r="1466" spans="2:13" ht="34.5" customHeight="1">
      <c r="B1466" s="33" t="s">
        <v>357</v>
      </c>
      <c r="C1466" s="71" t="s">
        <v>851</v>
      </c>
      <c r="D1466" s="15"/>
      <c r="E1466" s="15"/>
      <c r="F1466" s="106" t="s">
        <v>366</v>
      </c>
      <c r="G1466" s="109">
        <v>6000</v>
      </c>
      <c r="H1466" s="55"/>
      <c r="I1466" s="103">
        <f t="shared" si="48"/>
        <v>0</v>
      </c>
      <c r="J1466" s="106"/>
      <c r="K1466" s="103">
        <f t="shared" si="49"/>
        <v>0</v>
      </c>
      <c r="L1466" s="105">
        <f t="shared" si="50"/>
        <v>0</v>
      </c>
      <c r="M1466" s="103">
        <f t="shared" si="51"/>
        <v>0</v>
      </c>
    </row>
    <row r="1467" spans="2:13" ht="34.5" customHeight="1">
      <c r="B1467" s="33" t="s">
        <v>358</v>
      </c>
      <c r="C1467" s="71" t="s">
        <v>852</v>
      </c>
      <c r="D1467" s="15"/>
      <c r="E1467" s="15"/>
      <c r="F1467" s="106" t="s">
        <v>366</v>
      </c>
      <c r="G1467" s="109">
        <v>6000</v>
      </c>
      <c r="H1467" s="55"/>
      <c r="I1467" s="103">
        <f t="shared" si="48"/>
        <v>0</v>
      </c>
      <c r="J1467" s="106"/>
      <c r="K1467" s="103">
        <f t="shared" si="49"/>
        <v>0</v>
      </c>
      <c r="L1467" s="105">
        <f t="shared" si="50"/>
        <v>0</v>
      </c>
      <c r="M1467" s="103">
        <f t="shared" si="51"/>
        <v>0</v>
      </c>
    </row>
    <row r="1468" spans="2:13" ht="32.25" customHeight="1">
      <c r="B1468" s="33" t="s">
        <v>359</v>
      </c>
      <c r="C1468" s="71" t="s">
        <v>853</v>
      </c>
      <c r="D1468" s="15"/>
      <c r="E1468" s="15"/>
      <c r="F1468" s="106" t="s">
        <v>366</v>
      </c>
      <c r="G1468" s="109">
        <v>4000</v>
      </c>
      <c r="H1468" s="55"/>
      <c r="I1468" s="103">
        <f t="shared" si="48"/>
        <v>0</v>
      </c>
      <c r="J1468" s="106"/>
      <c r="K1468" s="103">
        <f t="shared" si="49"/>
        <v>0</v>
      </c>
      <c r="L1468" s="105">
        <f t="shared" si="50"/>
        <v>0</v>
      </c>
      <c r="M1468" s="103">
        <f t="shared" si="51"/>
        <v>0</v>
      </c>
    </row>
    <row r="1469" spans="2:13" ht="33.75" customHeight="1">
      <c r="B1469" s="33" t="s">
        <v>360</v>
      </c>
      <c r="C1469" s="71" t="s">
        <v>854</v>
      </c>
      <c r="D1469" s="15"/>
      <c r="E1469" s="15"/>
      <c r="F1469" s="106" t="s">
        <v>366</v>
      </c>
      <c r="G1469" s="109">
        <v>2000</v>
      </c>
      <c r="H1469" s="55"/>
      <c r="I1469" s="103">
        <f t="shared" si="48"/>
        <v>0</v>
      </c>
      <c r="J1469" s="106"/>
      <c r="K1469" s="103">
        <f t="shared" si="49"/>
        <v>0</v>
      </c>
      <c r="L1469" s="105">
        <f t="shared" si="50"/>
        <v>0</v>
      </c>
      <c r="M1469" s="103">
        <f t="shared" si="51"/>
        <v>0</v>
      </c>
    </row>
    <row r="1470" spans="2:13" ht="30.75" customHeight="1">
      <c r="B1470" s="33" t="s">
        <v>361</v>
      </c>
      <c r="C1470" s="71" t="s">
        <v>855</v>
      </c>
      <c r="D1470" s="15"/>
      <c r="E1470" s="15"/>
      <c r="F1470" s="106" t="s">
        <v>366</v>
      </c>
      <c r="G1470" s="109">
        <v>500</v>
      </c>
      <c r="H1470" s="55"/>
      <c r="I1470" s="103">
        <f t="shared" si="48"/>
        <v>0</v>
      </c>
      <c r="J1470" s="106"/>
      <c r="K1470" s="103">
        <f t="shared" si="49"/>
        <v>0</v>
      </c>
      <c r="L1470" s="105">
        <f t="shared" si="50"/>
        <v>0</v>
      </c>
      <c r="M1470" s="103">
        <f t="shared" si="51"/>
        <v>0</v>
      </c>
    </row>
    <row r="1471" spans="1:117" s="28" customFormat="1" ht="55.5" customHeight="1">
      <c r="A1471" s="2"/>
      <c r="B1471" s="33" t="s">
        <v>362</v>
      </c>
      <c r="C1471" s="71" t="s">
        <v>856</v>
      </c>
      <c r="D1471" s="15"/>
      <c r="E1471" s="15"/>
      <c r="F1471" s="106" t="s">
        <v>366</v>
      </c>
      <c r="G1471" s="109">
        <v>60</v>
      </c>
      <c r="H1471" s="55"/>
      <c r="I1471" s="103">
        <f t="shared" si="48"/>
        <v>0</v>
      </c>
      <c r="J1471" s="106"/>
      <c r="K1471" s="103">
        <f t="shared" si="49"/>
        <v>0</v>
      </c>
      <c r="L1471" s="105">
        <f t="shared" si="50"/>
        <v>0</v>
      </c>
      <c r="M1471" s="103">
        <f t="shared" si="51"/>
        <v>0</v>
      </c>
      <c r="N1471" s="4"/>
      <c r="O1471" s="2"/>
      <c r="P1471" s="2"/>
      <c r="Q1471" s="2"/>
      <c r="R1471" s="2"/>
      <c r="S1471" s="2"/>
      <c r="T1471" s="2"/>
      <c r="U1471" s="2"/>
      <c r="V1471" s="2"/>
      <c r="W1471" s="2"/>
      <c r="X1471" s="2"/>
      <c r="Y1471" s="2"/>
      <c r="Z1471" s="2"/>
      <c r="AA1471" s="2"/>
      <c r="AB1471" s="2"/>
      <c r="AC1471" s="2"/>
      <c r="AD1471" s="2"/>
      <c r="AE1471" s="2"/>
      <c r="AF1471" s="2"/>
      <c r="AG1471" s="2"/>
      <c r="AH1471" s="2"/>
      <c r="AI1471" s="2"/>
      <c r="AJ1471" s="2"/>
      <c r="AK1471" s="2"/>
      <c r="AL1471" s="2"/>
      <c r="AM1471" s="2"/>
      <c r="AN1471" s="2"/>
      <c r="AO1471" s="2"/>
      <c r="AP1471" s="2"/>
      <c r="AQ1471" s="2"/>
      <c r="AR1471" s="2"/>
      <c r="AS1471" s="24"/>
      <c r="AT1471" s="24"/>
      <c r="AU1471" s="24"/>
      <c r="AV1471" s="24"/>
      <c r="AW1471" s="24"/>
      <c r="AX1471" s="24"/>
      <c r="AY1471" s="24"/>
      <c r="AZ1471" s="24"/>
      <c r="BA1471" s="24"/>
      <c r="BB1471" s="24"/>
      <c r="BC1471" s="24"/>
      <c r="BD1471" s="24"/>
      <c r="BE1471" s="24"/>
      <c r="BF1471" s="24"/>
      <c r="BG1471" s="24"/>
      <c r="BH1471" s="24"/>
      <c r="BI1471" s="24"/>
      <c r="BJ1471" s="24"/>
      <c r="BK1471" s="24"/>
      <c r="BL1471" s="24"/>
      <c r="BM1471" s="24"/>
      <c r="BN1471" s="24"/>
      <c r="BO1471" s="24"/>
      <c r="BP1471" s="24"/>
      <c r="BQ1471" s="24"/>
      <c r="BR1471" s="24"/>
      <c r="BS1471" s="24"/>
      <c r="BT1471" s="24"/>
      <c r="BU1471" s="24"/>
      <c r="BV1471" s="24"/>
      <c r="BW1471" s="24"/>
      <c r="BX1471" s="24"/>
      <c r="BY1471" s="24"/>
      <c r="BZ1471" s="24"/>
      <c r="CA1471" s="24"/>
      <c r="CB1471" s="24"/>
      <c r="CC1471" s="24"/>
      <c r="CD1471" s="24"/>
      <c r="CE1471" s="24"/>
      <c r="CF1471" s="24"/>
      <c r="CG1471" s="24"/>
      <c r="CH1471" s="24"/>
      <c r="CI1471" s="24"/>
      <c r="CJ1471" s="24"/>
      <c r="CK1471" s="24"/>
      <c r="CL1471" s="24"/>
      <c r="CM1471" s="24"/>
      <c r="CN1471" s="24"/>
      <c r="CO1471" s="24"/>
      <c r="CP1471" s="24"/>
      <c r="CQ1471" s="24"/>
      <c r="CR1471" s="24"/>
      <c r="CS1471" s="24"/>
      <c r="CT1471" s="24"/>
      <c r="CU1471" s="24"/>
      <c r="CV1471" s="24"/>
      <c r="CW1471" s="24"/>
      <c r="CX1471" s="24"/>
      <c r="CY1471" s="24"/>
      <c r="CZ1471" s="24"/>
      <c r="DA1471" s="24"/>
      <c r="DB1471" s="24"/>
      <c r="DC1471" s="24"/>
      <c r="DD1471" s="24"/>
      <c r="DE1471" s="24"/>
      <c r="DF1471" s="24"/>
      <c r="DG1471" s="24"/>
      <c r="DH1471" s="24"/>
      <c r="DI1471" s="24"/>
      <c r="DJ1471" s="24"/>
      <c r="DK1471" s="24"/>
      <c r="DL1471" s="24"/>
      <c r="DM1471" s="24"/>
    </row>
    <row r="1472" spans="2:14" s="2" customFormat="1" ht="28.5" customHeight="1">
      <c r="B1472" s="33"/>
      <c r="C1472" s="73"/>
      <c r="D1472" s="13"/>
      <c r="E1472" s="13"/>
      <c r="F1472" s="107"/>
      <c r="G1472" s="107"/>
      <c r="H1472" s="103" t="s">
        <v>836</v>
      </c>
      <c r="I1472" s="103">
        <f>SUM(I1464:I1471)</f>
        <v>0</v>
      </c>
      <c r="J1472" s="103"/>
      <c r="K1472" s="103">
        <f t="shared" si="49"/>
        <v>0</v>
      </c>
      <c r="L1472" s="105"/>
      <c r="M1472" s="103">
        <f t="shared" si="51"/>
        <v>0</v>
      </c>
      <c r="N1472" s="4"/>
    </row>
    <row r="1473" spans="2:14" s="2" customFormat="1" ht="28.5" customHeight="1">
      <c r="B1473" s="33"/>
      <c r="C1473" s="73"/>
      <c r="D1473" s="13"/>
      <c r="E1473" s="13"/>
      <c r="F1473" s="107"/>
      <c r="G1473" s="107"/>
      <c r="H1473" s="108"/>
      <c r="I1473" s="103"/>
      <c r="J1473" s="103" t="s">
        <v>837</v>
      </c>
      <c r="K1473" s="103">
        <f>SUM(K1464:K1472)</f>
        <v>0</v>
      </c>
      <c r="L1473" s="105"/>
      <c r="M1473" s="103"/>
      <c r="N1473" s="4"/>
    </row>
    <row r="1474" spans="2:14" s="2" customFormat="1" ht="28.5" customHeight="1">
      <c r="B1474" s="33"/>
      <c r="C1474" s="73"/>
      <c r="D1474" s="13"/>
      <c r="E1474" s="13"/>
      <c r="F1474" s="107"/>
      <c r="G1474" s="107"/>
      <c r="H1474" s="108"/>
      <c r="I1474" s="103"/>
      <c r="J1474" s="103"/>
      <c r="K1474" s="103"/>
      <c r="L1474" s="105" t="s">
        <v>838</v>
      </c>
      <c r="M1474" s="103">
        <f>SUM(M1464:M1473)</f>
        <v>0</v>
      </c>
      <c r="N1474" s="4"/>
    </row>
    <row r="1475" spans="1:117" s="38" customFormat="1" ht="28.5" customHeight="1">
      <c r="A1475" s="2"/>
      <c r="B1475" s="41"/>
      <c r="C1475" s="79"/>
      <c r="D1475" s="39"/>
      <c r="E1475" s="39"/>
      <c r="F1475" s="131"/>
      <c r="G1475" s="131"/>
      <c r="H1475" s="242"/>
      <c r="I1475" s="114"/>
      <c r="J1475" s="114"/>
      <c r="K1475" s="114"/>
      <c r="L1475" s="115"/>
      <c r="M1475" s="114"/>
      <c r="N1475" s="4"/>
      <c r="O1475" s="2"/>
      <c r="P1475" s="2"/>
      <c r="Q1475" s="2"/>
      <c r="R1475" s="2"/>
      <c r="S1475" s="2"/>
      <c r="T1475" s="2"/>
      <c r="U1475" s="2"/>
      <c r="V1475" s="2"/>
      <c r="W1475" s="2"/>
      <c r="X1475" s="2"/>
      <c r="Y1475" s="2"/>
      <c r="Z1475" s="2"/>
      <c r="AA1475" s="2"/>
      <c r="AB1475" s="2"/>
      <c r="AC1475" s="2"/>
      <c r="AD1475" s="2"/>
      <c r="AE1475" s="2"/>
      <c r="AF1475" s="2"/>
      <c r="AG1475" s="2"/>
      <c r="AH1475" s="2"/>
      <c r="AI1475" s="2"/>
      <c r="AJ1475" s="2"/>
      <c r="AK1475" s="2"/>
      <c r="AL1475" s="2"/>
      <c r="AM1475" s="2"/>
      <c r="AN1475" s="2"/>
      <c r="AO1475" s="2"/>
      <c r="AP1475" s="2"/>
      <c r="AQ1475" s="2"/>
      <c r="AR1475" s="2"/>
      <c r="AS1475" s="2"/>
      <c r="AT1475" s="2"/>
      <c r="AU1475" s="2"/>
      <c r="AV1475" s="2"/>
      <c r="AW1475" s="2"/>
      <c r="AX1475" s="2"/>
      <c r="AY1475" s="2"/>
      <c r="AZ1475" s="2"/>
      <c r="BA1475" s="2"/>
      <c r="BB1475" s="2"/>
      <c r="BC1475" s="2"/>
      <c r="BD1475" s="2"/>
      <c r="BE1475" s="2"/>
      <c r="BF1475" s="2"/>
      <c r="BG1475" s="2"/>
      <c r="BH1475" s="2"/>
      <c r="BI1475" s="2"/>
      <c r="BJ1475" s="2"/>
      <c r="BK1475" s="2"/>
      <c r="BL1475" s="2"/>
      <c r="BM1475" s="2"/>
      <c r="BN1475" s="2"/>
      <c r="BO1475" s="2"/>
      <c r="BP1475" s="2"/>
      <c r="BQ1475" s="2"/>
      <c r="BR1475" s="2"/>
      <c r="BS1475" s="2"/>
      <c r="BT1475" s="2"/>
      <c r="BU1475" s="2"/>
      <c r="BV1475" s="2"/>
      <c r="BW1475" s="2"/>
      <c r="BX1475" s="2"/>
      <c r="BY1475" s="2"/>
      <c r="BZ1475" s="2"/>
      <c r="CA1475" s="2"/>
      <c r="CB1475" s="2"/>
      <c r="CC1475" s="2"/>
      <c r="CD1475" s="2"/>
      <c r="CE1475" s="2"/>
      <c r="CF1475" s="2"/>
      <c r="CG1475" s="2"/>
      <c r="CH1475" s="2"/>
      <c r="CI1475" s="2"/>
      <c r="CJ1475" s="2"/>
      <c r="CK1475" s="2"/>
      <c r="CL1475" s="2"/>
      <c r="CM1475" s="2"/>
      <c r="CN1475" s="2"/>
      <c r="CO1475" s="2"/>
      <c r="CP1475" s="2"/>
      <c r="CQ1475" s="2"/>
      <c r="CR1475" s="2"/>
      <c r="CS1475" s="2"/>
      <c r="CT1475" s="2"/>
      <c r="CU1475" s="2"/>
      <c r="CV1475" s="2"/>
      <c r="CW1475" s="2"/>
      <c r="CX1475" s="2"/>
      <c r="CY1475" s="2"/>
      <c r="CZ1475" s="2"/>
      <c r="DA1475" s="2"/>
      <c r="DB1475" s="2"/>
      <c r="DC1475" s="2"/>
      <c r="DD1475" s="2"/>
      <c r="DE1475" s="2"/>
      <c r="DF1475" s="2"/>
      <c r="DG1475" s="2"/>
      <c r="DH1475" s="2"/>
      <c r="DI1475" s="2"/>
      <c r="DJ1475" s="2"/>
      <c r="DK1475" s="2"/>
      <c r="DL1475" s="2"/>
      <c r="DM1475" s="2"/>
    </row>
    <row r="1476" spans="2:14" s="2" customFormat="1" ht="28.5" customHeight="1">
      <c r="B1476" s="33"/>
      <c r="C1476" s="72" t="s">
        <v>1002</v>
      </c>
      <c r="D1476" s="6" t="s">
        <v>332</v>
      </c>
      <c r="E1476" s="7" t="s">
        <v>333</v>
      </c>
      <c r="F1476" s="7" t="s">
        <v>334</v>
      </c>
      <c r="G1476" s="106" t="s">
        <v>335</v>
      </c>
      <c r="H1476" s="7" t="s">
        <v>336</v>
      </c>
      <c r="I1476" s="7" t="s">
        <v>337</v>
      </c>
      <c r="J1476" s="7" t="s">
        <v>338</v>
      </c>
      <c r="K1476" s="7" t="s">
        <v>339</v>
      </c>
      <c r="L1476" s="14" t="s">
        <v>340</v>
      </c>
      <c r="M1476" s="7" t="s">
        <v>341</v>
      </c>
      <c r="N1476" s="4"/>
    </row>
    <row r="1477" spans="2:14" s="2" customFormat="1" ht="64.5" customHeight="1">
      <c r="B1477" s="33"/>
      <c r="C1477" s="9" t="s">
        <v>343</v>
      </c>
      <c r="D1477" s="8" t="s">
        <v>344</v>
      </c>
      <c r="E1477" s="9" t="s">
        <v>345</v>
      </c>
      <c r="F1477" s="9" t="s">
        <v>346</v>
      </c>
      <c r="G1477" s="179" t="s">
        <v>342</v>
      </c>
      <c r="H1477" s="10" t="s">
        <v>348</v>
      </c>
      <c r="I1477" s="10" t="s">
        <v>349</v>
      </c>
      <c r="J1477" s="10" t="s">
        <v>350</v>
      </c>
      <c r="K1477" s="10" t="s">
        <v>351</v>
      </c>
      <c r="L1477" s="11" t="s">
        <v>352</v>
      </c>
      <c r="M1477" s="12" t="s">
        <v>353</v>
      </c>
      <c r="N1477" s="4"/>
    </row>
    <row r="1478" spans="2:14" s="2" customFormat="1" ht="241.5" customHeight="1">
      <c r="B1478" s="33" t="s">
        <v>355</v>
      </c>
      <c r="C1478" s="81" t="s">
        <v>616</v>
      </c>
      <c r="D1478" s="17"/>
      <c r="E1478" s="17"/>
      <c r="F1478" s="213"/>
      <c r="G1478" s="109">
        <v>50</v>
      </c>
      <c r="H1478" s="55"/>
      <c r="I1478" s="110">
        <f>ROUND(G1478*H1478,2)</f>
        <v>0</v>
      </c>
      <c r="J1478" s="106"/>
      <c r="K1478" s="103">
        <f>ROUND(I1478*J1478,2)</f>
        <v>0</v>
      </c>
      <c r="L1478" s="105">
        <f>ROUND(M1478/G1478,2)</f>
        <v>0</v>
      </c>
      <c r="M1478" s="103">
        <f>ROUND(SUM(I1478,K1478),2)</f>
        <v>0</v>
      </c>
      <c r="N1478" s="4"/>
    </row>
    <row r="1479" spans="2:14" s="2" customFormat="1" ht="261.75" customHeight="1">
      <c r="B1479" s="33" t="s">
        <v>356</v>
      </c>
      <c r="C1479" s="81" t="s">
        <v>617</v>
      </c>
      <c r="D1479" s="17"/>
      <c r="E1479" s="17"/>
      <c r="F1479" s="106" t="s">
        <v>366</v>
      </c>
      <c r="G1479" s="109">
        <v>850</v>
      </c>
      <c r="H1479" s="55"/>
      <c r="I1479" s="110">
        <f>ROUND(G1479*H1479,2)</f>
        <v>0</v>
      </c>
      <c r="J1479" s="106"/>
      <c r="K1479" s="103">
        <f>ROUND(I1479*J1479,2)</f>
        <v>0</v>
      </c>
      <c r="L1479" s="105">
        <f>ROUND(M1479/G1479,2)</f>
        <v>0</v>
      </c>
      <c r="M1479" s="103">
        <f>ROUND(SUM(I1479,K1479),2)</f>
        <v>0</v>
      </c>
      <c r="N1479" s="4"/>
    </row>
    <row r="1480" spans="2:14" s="2" customFormat="1" ht="216" customHeight="1">
      <c r="B1480" s="33" t="s">
        <v>357</v>
      </c>
      <c r="C1480" s="174" t="s">
        <v>925</v>
      </c>
      <c r="D1480" s="47"/>
      <c r="E1480" s="17"/>
      <c r="F1480" s="106" t="s">
        <v>366</v>
      </c>
      <c r="G1480" s="109">
        <v>887</v>
      </c>
      <c r="H1480" s="55"/>
      <c r="I1480" s="110">
        <f>ROUND(G1480*H1480,2)</f>
        <v>0</v>
      </c>
      <c r="J1480" s="106"/>
      <c r="K1480" s="103">
        <f>ROUND(I1480*J1480,2)</f>
        <v>0</v>
      </c>
      <c r="L1480" s="105">
        <f>ROUND(M1480/G1480,2)</f>
        <v>0</v>
      </c>
      <c r="M1480" s="103">
        <f>ROUND(SUM(I1480,K1480),2)</f>
        <v>0</v>
      </c>
      <c r="N1480" s="4"/>
    </row>
    <row r="1481" spans="2:14" s="2" customFormat="1" ht="39.75" customHeight="1">
      <c r="B1481" s="33" t="s">
        <v>358</v>
      </c>
      <c r="C1481" s="70" t="s">
        <v>924</v>
      </c>
      <c r="D1481" s="17"/>
      <c r="E1481" s="17"/>
      <c r="F1481" s="106" t="s">
        <v>366</v>
      </c>
      <c r="G1481" s="281">
        <v>1083</v>
      </c>
      <c r="H1481" s="55"/>
      <c r="I1481" s="110">
        <f>ROUND(G1481*H1481,2)</f>
        <v>0</v>
      </c>
      <c r="J1481" s="106"/>
      <c r="K1481" s="103">
        <f>ROUND(I1481*J1481,2)</f>
        <v>0</v>
      </c>
      <c r="L1481" s="105">
        <f>ROUND(M1481/G1481,2)</f>
        <v>0</v>
      </c>
      <c r="M1481" s="103">
        <f>ROUND(SUM(I1481,K1481),2)</f>
        <v>0</v>
      </c>
      <c r="N1481" s="4"/>
    </row>
    <row r="1482" spans="2:14" s="2" customFormat="1" ht="51" customHeight="1">
      <c r="B1482" s="33"/>
      <c r="C1482" s="81" t="s">
        <v>926</v>
      </c>
      <c r="D1482" s="17"/>
      <c r="E1482" s="17"/>
      <c r="F1482" s="106"/>
      <c r="G1482" s="106"/>
      <c r="H1482" s="118"/>
      <c r="I1482" s="103"/>
      <c r="J1482" s="106"/>
      <c r="K1482" s="103"/>
      <c r="L1482" s="105"/>
      <c r="M1482" s="103"/>
      <c r="N1482" s="4"/>
    </row>
    <row r="1483" spans="2:14" s="2" customFormat="1" ht="28.5" customHeight="1">
      <c r="B1483" s="33"/>
      <c r="C1483" s="73"/>
      <c r="D1483" s="13"/>
      <c r="E1483" s="13"/>
      <c r="F1483" s="107"/>
      <c r="G1483" s="107"/>
      <c r="H1483" s="103" t="s">
        <v>836</v>
      </c>
      <c r="I1483" s="103">
        <f>SUM(I1478:I1482)</f>
        <v>0</v>
      </c>
      <c r="J1483" s="103"/>
      <c r="K1483" s="103"/>
      <c r="L1483" s="105"/>
      <c r="M1483" s="103"/>
      <c r="N1483" s="4"/>
    </row>
    <row r="1484" spans="2:14" s="2" customFormat="1" ht="28.5" customHeight="1">
      <c r="B1484" s="33"/>
      <c r="C1484" s="73"/>
      <c r="D1484" s="13"/>
      <c r="E1484" s="13"/>
      <c r="F1484" s="107"/>
      <c r="G1484" s="107"/>
      <c r="H1484" s="108"/>
      <c r="I1484" s="103"/>
      <c r="J1484" s="103" t="s">
        <v>837</v>
      </c>
      <c r="K1484" s="103">
        <f>SUM(K1478:K1483)</f>
        <v>0</v>
      </c>
      <c r="L1484" s="105"/>
      <c r="M1484" s="103"/>
      <c r="N1484" s="4"/>
    </row>
    <row r="1485" spans="2:14" s="2" customFormat="1" ht="28.5" customHeight="1">
      <c r="B1485" s="33"/>
      <c r="C1485" s="73"/>
      <c r="D1485" s="13"/>
      <c r="E1485" s="13"/>
      <c r="F1485" s="107"/>
      <c r="G1485" s="107"/>
      <c r="H1485" s="108"/>
      <c r="I1485" s="103"/>
      <c r="J1485" s="103"/>
      <c r="K1485" s="103"/>
      <c r="L1485" s="105" t="s">
        <v>838</v>
      </c>
      <c r="M1485" s="103">
        <f>SUM(M1478:M1484)</f>
        <v>0</v>
      </c>
      <c r="N1485" s="4"/>
    </row>
    <row r="1486" spans="1:117" s="38" customFormat="1" ht="28.5" customHeight="1">
      <c r="A1486" s="2"/>
      <c r="B1486" s="41"/>
      <c r="C1486" s="79"/>
      <c r="D1486" s="39"/>
      <c r="E1486" s="39"/>
      <c r="F1486" s="131"/>
      <c r="G1486" s="131"/>
      <c r="H1486" s="242"/>
      <c r="I1486" s="114"/>
      <c r="J1486" s="114"/>
      <c r="K1486" s="114"/>
      <c r="L1486" s="115"/>
      <c r="M1486" s="114"/>
      <c r="N1486" s="4"/>
      <c r="O1486" s="2"/>
      <c r="P1486" s="2"/>
      <c r="Q1486" s="2"/>
      <c r="R1486" s="2"/>
      <c r="S1486" s="2"/>
      <c r="T1486" s="2"/>
      <c r="U1486" s="2"/>
      <c r="V1486" s="2"/>
      <c r="W1486" s="2"/>
      <c r="X1486" s="2"/>
      <c r="Y1486" s="2"/>
      <c r="Z1486" s="2"/>
      <c r="AA1486" s="2"/>
      <c r="AB1486" s="2"/>
      <c r="AC1486" s="2"/>
      <c r="AD1486" s="2"/>
      <c r="AE1486" s="2"/>
      <c r="AF1486" s="2"/>
      <c r="AG1486" s="2"/>
      <c r="AH1486" s="2"/>
      <c r="AI1486" s="2"/>
      <c r="AJ1486" s="2"/>
      <c r="AK1486" s="2"/>
      <c r="AL1486" s="2"/>
      <c r="AM1486" s="2"/>
      <c r="AN1486" s="2"/>
      <c r="AO1486" s="2"/>
      <c r="AP1486" s="2"/>
      <c r="AQ1486" s="2"/>
      <c r="AR1486" s="2"/>
      <c r="AS1486" s="2"/>
      <c r="AT1486" s="2"/>
      <c r="AU1486" s="2"/>
      <c r="AV1486" s="2"/>
      <c r="AW1486" s="2"/>
      <c r="AX1486" s="2"/>
      <c r="AY1486" s="2"/>
      <c r="AZ1486" s="2"/>
      <c r="BA1486" s="2"/>
      <c r="BB1486" s="2"/>
      <c r="BC1486" s="2"/>
      <c r="BD1486" s="2"/>
      <c r="BE1486" s="2"/>
      <c r="BF1486" s="2"/>
      <c r="BG1486" s="2"/>
      <c r="BH1486" s="2"/>
      <c r="BI1486" s="2"/>
      <c r="BJ1486" s="2"/>
      <c r="BK1486" s="2"/>
      <c r="BL1486" s="2"/>
      <c r="BM1486" s="2"/>
      <c r="BN1486" s="2"/>
      <c r="BO1486" s="2"/>
      <c r="BP1486" s="2"/>
      <c r="BQ1486" s="2"/>
      <c r="BR1486" s="2"/>
      <c r="BS1486" s="2"/>
      <c r="BT1486" s="2"/>
      <c r="BU1486" s="2"/>
      <c r="BV1486" s="2"/>
      <c r="BW1486" s="2"/>
      <c r="BX1486" s="2"/>
      <c r="BY1486" s="2"/>
      <c r="BZ1486" s="2"/>
      <c r="CA1486" s="2"/>
      <c r="CB1486" s="2"/>
      <c r="CC1486" s="2"/>
      <c r="CD1486" s="2"/>
      <c r="CE1486" s="2"/>
      <c r="CF1486" s="2"/>
      <c r="CG1486" s="2"/>
      <c r="CH1486" s="2"/>
      <c r="CI1486" s="2"/>
      <c r="CJ1486" s="2"/>
      <c r="CK1486" s="2"/>
      <c r="CL1486" s="2"/>
      <c r="CM1486" s="2"/>
      <c r="CN1486" s="2"/>
      <c r="CO1486" s="2"/>
      <c r="CP1486" s="2"/>
      <c r="CQ1486" s="2"/>
      <c r="CR1486" s="2"/>
      <c r="CS1486" s="2"/>
      <c r="CT1486" s="2"/>
      <c r="CU1486" s="2"/>
      <c r="CV1486" s="2"/>
      <c r="CW1486" s="2"/>
      <c r="CX1486" s="2"/>
      <c r="CY1486" s="2"/>
      <c r="CZ1486" s="2"/>
      <c r="DA1486" s="2"/>
      <c r="DB1486" s="2"/>
      <c r="DC1486" s="2"/>
      <c r="DD1486" s="2"/>
      <c r="DE1486" s="2"/>
      <c r="DF1486" s="2"/>
      <c r="DG1486" s="2"/>
      <c r="DH1486" s="2"/>
      <c r="DI1486" s="2"/>
      <c r="DJ1486" s="2"/>
      <c r="DK1486" s="2"/>
      <c r="DL1486" s="2"/>
      <c r="DM1486" s="2"/>
    </row>
    <row r="1487" spans="2:14" s="2" customFormat="1" ht="28.5" customHeight="1">
      <c r="B1487" s="33"/>
      <c r="C1487" s="72" t="s">
        <v>368</v>
      </c>
      <c r="D1487" s="6" t="s">
        <v>332</v>
      </c>
      <c r="E1487" s="7" t="s">
        <v>333</v>
      </c>
      <c r="F1487" s="7" t="s">
        <v>334</v>
      </c>
      <c r="G1487" s="106" t="s">
        <v>335</v>
      </c>
      <c r="H1487" s="7" t="s">
        <v>336</v>
      </c>
      <c r="I1487" s="7" t="s">
        <v>337</v>
      </c>
      <c r="J1487" s="7" t="s">
        <v>338</v>
      </c>
      <c r="K1487" s="7" t="s">
        <v>339</v>
      </c>
      <c r="L1487" s="14" t="s">
        <v>340</v>
      </c>
      <c r="M1487" s="7" t="s">
        <v>341</v>
      </c>
      <c r="N1487" s="4"/>
    </row>
    <row r="1488" spans="2:14" s="2" customFormat="1" ht="64.5" customHeight="1">
      <c r="B1488" s="33"/>
      <c r="C1488" s="9" t="s">
        <v>343</v>
      </c>
      <c r="D1488" s="8" t="s">
        <v>344</v>
      </c>
      <c r="E1488" s="9" t="s">
        <v>345</v>
      </c>
      <c r="F1488" s="9" t="s">
        <v>346</v>
      </c>
      <c r="G1488" s="179" t="s">
        <v>342</v>
      </c>
      <c r="H1488" s="10" t="s">
        <v>348</v>
      </c>
      <c r="I1488" s="10" t="s">
        <v>349</v>
      </c>
      <c r="J1488" s="10" t="s">
        <v>350</v>
      </c>
      <c r="K1488" s="10" t="s">
        <v>351</v>
      </c>
      <c r="L1488" s="11" t="s">
        <v>352</v>
      </c>
      <c r="M1488" s="12" t="s">
        <v>353</v>
      </c>
      <c r="N1488" s="4"/>
    </row>
    <row r="1489" spans="1:117" s="38" customFormat="1" ht="108" customHeight="1">
      <c r="A1489" s="2"/>
      <c r="B1489" s="33" t="s">
        <v>355</v>
      </c>
      <c r="C1489" s="70" t="s">
        <v>495</v>
      </c>
      <c r="D1489" s="17"/>
      <c r="E1489" s="17"/>
      <c r="F1489" s="106" t="s">
        <v>366</v>
      </c>
      <c r="G1489" s="106">
        <v>10</v>
      </c>
      <c r="H1489" s="106"/>
      <c r="I1489" s="103">
        <f>ROUND(G1489*H1489,2)</f>
        <v>0</v>
      </c>
      <c r="J1489" s="106"/>
      <c r="K1489" s="103">
        <f>ROUND(I1489*J1489,2)</f>
        <v>0</v>
      </c>
      <c r="L1489" s="105">
        <f>ROUND(M1489/G1489,2)</f>
        <v>0</v>
      </c>
      <c r="M1489" s="103">
        <f>ROUND(SUM(I1489,K1489),2)</f>
        <v>0</v>
      </c>
      <c r="N1489" s="4"/>
      <c r="O1489" s="2"/>
      <c r="P1489" s="2"/>
      <c r="Q1489" s="2"/>
      <c r="R1489" s="2"/>
      <c r="S1489" s="2"/>
      <c r="T1489" s="2"/>
      <c r="U1489" s="2"/>
      <c r="V1489" s="2"/>
      <c r="W1489" s="2"/>
      <c r="X1489" s="2"/>
      <c r="Y1489" s="2"/>
      <c r="Z1489" s="2"/>
      <c r="AA1489" s="2"/>
      <c r="AB1489" s="2"/>
      <c r="AC1489" s="2"/>
      <c r="AD1489" s="2"/>
      <c r="AE1489" s="2"/>
      <c r="AF1489" s="2"/>
      <c r="AG1489" s="2"/>
      <c r="AH1489" s="2"/>
      <c r="AI1489" s="2"/>
      <c r="AJ1489" s="2"/>
      <c r="AK1489" s="2"/>
      <c r="AL1489" s="2"/>
      <c r="AM1489" s="2"/>
      <c r="AN1489" s="2"/>
      <c r="AO1489" s="2"/>
      <c r="AP1489" s="2"/>
      <c r="AQ1489" s="2"/>
      <c r="AR1489" s="2"/>
      <c r="AS1489" s="2"/>
      <c r="AT1489" s="2"/>
      <c r="AU1489" s="2"/>
      <c r="AV1489" s="2"/>
      <c r="AW1489" s="2"/>
      <c r="AX1489" s="2"/>
      <c r="AY1489" s="2"/>
      <c r="AZ1489" s="2"/>
      <c r="BA1489" s="2"/>
      <c r="BB1489" s="2"/>
      <c r="BC1489" s="2"/>
      <c r="BD1489" s="2"/>
      <c r="BE1489" s="2"/>
      <c r="BF1489" s="2"/>
      <c r="BG1489" s="2"/>
      <c r="BH1489" s="2"/>
      <c r="BI1489" s="2"/>
      <c r="BJ1489" s="2"/>
      <c r="BK1489" s="2"/>
      <c r="BL1489" s="2"/>
      <c r="BM1489" s="2"/>
      <c r="BN1489" s="2"/>
      <c r="BO1489" s="2"/>
      <c r="BP1489" s="2"/>
      <c r="BQ1489" s="2"/>
      <c r="BR1489" s="2"/>
      <c r="BS1489" s="2"/>
      <c r="BT1489" s="2"/>
      <c r="BU1489" s="2"/>
      <c r="BV1489" s="2"/>
      <c r="BW1489" s="2"/>
      <c r="BX1489" s="2"/>
      <c r="BY1489" s="2"/>
      <c r="BZ1489" s="2"/>
      <c r="CA1489" s="2"/>
      <c r="CB1489" s="2"/>
      <c r="CC1489" s="2"/>
      <c r="CD1489" s="2"/>
      <c r="CE1489" s="2"/>
      <c r="CF1489" s="2"/>
      <c r="CG1489" s="2"/>
      <c r="CH1489" s="2"/>
      <c r="CI1489" s="2"/>
      <c r="CJ1489" s="2"/>
      <c r="CK1489" s="2"/>
      <c r="CL1489" s="2"/>
      <c r="CM1489" s="2"/>
      <c r="CN1489" s="2"/>
      <c r="CO1489" s="2"/>
      <c r="CP1489" s="2"/>
      <c r="CQ1489" s="2"/>
      <c r="CR1489" s="2"/>
      <c r="CS1489" s="2"/>
      <c r="CT1489" s="2"/>
      <c r="CU1489" s="2"/>
      <c r="CV1489" s="2"/>
      <c r="CW1489" s="2"/>
      <c r="CX1489" s="2"/>
      <c r="CY1489" s="2"/>
      <c r="CZ1489" s="2"/>
      <c r="DA1489" s="2"/>
      <c r="DB1489" s="2"/>
      <c r="DC1489" s="2"/>
      <c r="DD1489" s="2"/>
      <c r="DE1489" s="2"/>
      <c r="DF1489" s="2"/>
      <c r="DG1489" s="2"/>
      <c r="DH1489" s="2"/>
      <c r="DI1489" s="2"/>
      <c r="DJ1489" s="2"/>
      <c r="DK1489" s="2"/>
      <c r="DL1489" s="2"/>
      <c r="DM1489" s="2"/>
    </row>
    <row r="1490" spans="1:117" s="38" customFormat="1" ht="130.5" customHeight="1">
      <c r="A1490" s="2"/>
      <c r="B1490" s="33" t="s">
        <v>356</v>
      </c>
      <c r="C1490" s="81" t="s">
        <v>108</v>
      </c>
      <c r="D1490" s="17"/>
      <c r="E1490" s="17"/>
      <c r="F1490" s="106" t="s">
        <v>366</v>
      </c>
      <c r="G1490" s="106">
        <v>10</v>
      </c>
      <c r="H1490" s="106"/>
      <c r="I1490" s="103">
        <f>ROUND(G1490*H1490,2)</f>
        <v>0</v>
      </c>
      <c r="J1490" s="106"/>
      <c r="K1490" s="103">
        <f>ROUND(I1490*J1490,2)</f>
        <v>0</v>
      </c>
      <c r="L1490" s="105">
        <f>ROUND(M1490/G1490,2)</f>
        <v>0</v>
      </c>
      <c r="M1490" s="103">
        <f>ROUND(SUM(I1490,K1490),2)</f>
        <v>0</v>
      </c>
      <c r="N1490" s="4"/>
      <c r="O1490" s="2"/>
      <c r="P1490" s="2"/>
      <c r="Q1490" s="2"/>
      <c r="R1490" s="2"/>
      <c r="S1490" s="2"/>
      <c r="T1490" s="2"/>
      <c r="U1490" s="2"/>
      <c r="V1490" s="2"/>
      <c r="W1490" s="2"/>
      <c r="X1490" s="2"/>
      <c r="Y1490" s="2"/>
      <c r="Z1490" s="2"/>
      <c r="AA1490" s="2"/>
      <c r="AB1490" s="2"/>
      <c r="AC1490" s="2"/>
      <c r="AD1490" s="2"/>
      <c r="AE1490" s="2"/>
      <c r="AF1490" s="2"/>
      <c r="AG1490" s="2"/>
      <c r="AH1490" s="2"/>
      <c r="AI1490" s="2"/>
      <c r="AJ1490" s="2"/>
      <c r="AK1490" s="2"/>
      <c r="AL1490" s="2"/>
      <c r="AM1490" s="2"/>
      <c r="AN1490" s="2"/>
      <c r="AO1490" s="2"/>
      <c r="AP1490" s="2"/>
      <c r="AQ1490" s="2"/>
      <c r="AR1490" s="2"/>
      <c r="AS1490" s="2"/>
      <c r="AT1490" s="2"/>
      <c r="AU1490" s="2"/>
      <c r="AV1490" s="2"/>
      <c r="AW1490" s="2"/>
      <c r="AX1490" s="2"/>
      <c r="AY1490" s="2"/>
      <c r="AZ1490" s="2"/>
      <c r="BA1490" s="2"/>
      <c r="BB1490" s="2"/>
      <c r="BC1490" s="2"/>
      <c r="BD1490" s="2"/>
      <c r="BE1490" s="2"/>
      <c r="BF1490" s="2"/>
      <c r="BG1490" s="2"/>
      <c r="BH1490" s="2"/>
      <c r="BI1490" s="2"/>
      <c r="BJ1490" s="2"/>
      <c r="BK1490" s="2"/>
      <c r="BL1490" s="2"/>
      <c r="BM1490" s="2"/>
      <c r="BN1490" s="2"/>
      <c r="BO1490" s="2"/>
      <c r="BP1490" s="2"/>
      <c r="BQ1490" s="2"/>
      <c r="BR1490" s="2"/>
      <c r="BS1490" s="2"/>
      <c r="BT1490" s="2"/>
      <c r="BU1490" s="2"/>
      <c r="BV1490" s="2"/>
      <c r="BW1490" s="2"/>
      <c r="BX1490" s="2"/>
      <c r="BY1490" s="2"/>
      <c r="BZ1490" s="2"/>
      <c r="CA1490" s="2"/>
      <c r="CB1490" s="2"/>
      <c r="CC1490" s="2"/>
      <c r="CD1490" s="2"/>
      <c r="CE1490" s="2"/>
      <c r="CF1490" s="2"/>
      <c r="CG1490" s="2"/>
      <c r="CH1490" s="2"/>
      <c r="CI1490" s="2"/>
      <c r="CJ1490" s="2"/>
      <c r="CK1490" s="2"/>
      <c r="CL1490" s="2"/>
      <c r="CM1490" s="2"/>
      <c r="CN1490" s="2"/>
      <c r="CO1490" s="2"/>
      <c r="CP1490" s="2"/>
      <c r="CQ1490" s="2"/>
      <c r="CR1490" s="2"/>
      <c r="CS1490" s="2"/>
      <c r="CT1490" s="2"/>
      <c r="CU1490" s="2"/>
      <c r="CV1490" s="2"/>
      <c r="CW1490" s="2"/>
      <c r="CX1490" s="2"/>
      <c r="CY1490" s="2"/>
      <c r="CZ1490" s="2"/>
      <c r="DA1490" s="2"/>
      <c r="DB1490" s="2"/>
      <c r="DC1490" s="2"/>
      <c r="DD1490" s="2"/>
      <c r="DE1490" s="2"/>
      <c r="DF1490" s="2"/>
      <c r="DG1490" s="2"/>
      <c r="DH1490" s="2"/>
      <c r="DI1490" s="2"/>
      <c r="DJ1490" s="2"/>
      <c r="DK1490" s="2"/>
      <c r="DL1490" s="2"/>
      <c r="DM1490" s="2"/>
    </row>
    <row r="1491" spans="2:14" s="2" customFormat="1" ht="44.25" customHeight="1">
      <c r="B1491" s="33"/>
      <c r="C1491" s="214" t="s">
        <v>109</v>
      </c>
      <c r="D1491" s="215"/>
      <c r="E1491" s="215"/>
      <c r="F1491" s="216" t="s">
        <v>750</v>
      </c>
      <c r="G1491" s="216">
        <v>24</v>
      </c>
      <c r="H1491" s="216"/>
      <c r="I1491" s="217">
        <f>ROUND(G1491*H1491,2)</f>
        <v>0</v>
      </c>
      <c r="J1491" s="216"/>
      <c r="K1491" s="217">
        <f>ROUND(I1491*J1491,2)</f>
        <v>0</v>
      </c>
      <c r="L1491" s="218">
        <f>ROUND(M1491/G1491,2)</f>
        <v>0</v>
      </c>
      <c r="M1491" s="217">
        <f>ROUND(SUM(I1491,K1491),2)</f>
        <v>0</v>
      </c>
      <c r="N1491" s="4"/>
    </row>
    <row r="1492" spans="2:14" s="2" customFormat="1" ht="28.5" customHeight="1">
      <c r="B1492" s="33"/>
      <c r="C1492" s="73"/>
      <c r="D1492" s="13"/>
      <c r="E1492" s="13"/>
      <c r="F1492" s="107"/>
      <c r="G1492" s="107"/>
      <c r="H1492" s="103" t="s">
        <v>836</v>
      </c>
      <c r="I1492" s="103">
        <f>SUM(I1489:I1491)</f>
        <v>0</v>
      </c>
      <c r="J1492" s="103"/>
      <c r="K1492" s="103"/>
      <c r="L1492" s="105"/>
      <c r="M1492" s="103"/>
      <c r="N1492" s="4"/>
    </row>
    <row r="1493" spans="2:14" s="2" customFormat="1" ht="28.5" customHeight="1">
      <c r="B1493" s="33"/>
      <c r="C1493" s="73"/>
      <c r="D1493" s="13"/>
      <c r="E1493" s="13"/>
      <c r="F1493" s="107"/>
      <c r="G1493" s="107"/>
      <c r="H1493" s="108"/>
      <c r="I1493" s="103"/>
      <c r="J1493" s="103" t="s">
        <v>837</v>
      </c>
      <c r="K1493" s="103">
        <f>SUM(K1489:K1492)</f>
        <v>0</v>
      </c>
      <c r="L1493" s="105"/>
      <c r="M1493" s="103"/>
      <c r="N1493" s="4"/>
    </row>
    <row r="1494" spans="2:14" s="2" customFormat="1" ht="28.5" customHeight="1">
      <c r="B1494" s="33"/>
      <c r="C1494" s="73"/>
      <c r="D1494" s="13"/>
      <c r="E1494" s="13"/>
      <c r="F1494" s="107"/>
      <c r="G1494" s="107"/>
      <c r="H1494" s="108"/>
      <c r="I1494" s="103"/>
      <c r="J1494" s="103"/>
      <c r="K1494" s="103"/>
      <c r="L1494" s="105" t="s">
        <v>838</v>
      </c>
      <c r="M1494" s="103">
        <f>SUM(M1489:M1493)</f>
        <v>0</v>
      </c>
      <c r="N1494" s="4"/>
    </row>
    <row r="1495" spans="1:117" s="38" customFormat="1" ht="28.5" customHeight="1">
      <c r="A1495" s="2"/>
      <c r="B1495" s="41"/>
      <c r="C1495" s="79"/>
      <c r="D1495" s="39"/>
      <c r="E1495" s="39"/>
      <c r="F1495" s="131"/>
      <c r="G1495" s="131"/>
      <c r="H1495" s="242"/>
      <c r="I1495" s="114"/>
      <c r="J1495" s="114"/>
      <c r="K1495" s="114"/>
      <c r="L1495" s="115"/>
      <c r="M1495" s="114"/>
      <c r="N1495" s="4"/>
      <c r="O1495" s="2"/>
      <c r="P1495" s="2"/>
      <c r="Q1495" s="2"/>
      <c r="R1495" s="2"/>
      <c r="S1495" s="2"/>
      <c r="T1495" s="2"/>
      <c r="U1495" s="2"/>
      <c r="V1495" s="2"/>
      <c r="W1495" s="2"/>
      <c r="X1495" s="2"/>
      <c r="Y1495" s="2"/>
      <c r="Z1495" s="2"/>
      <c r="AA1495" s="2"/>
      <c r="AB1495" s="2"/>
      <c r="AC1495" s="2"/>
      <c r="AD1495" s="2"/>
      <c r="AE1495" s="2"/>
      <c r="AF1495" s="2"/>
      <c r="AG1495" s="2"/>
      <c r="AH1495" s="2"/>
      <c r="AI1495" s="2"/>
      <c r="AJ1495" s="2"/>
      <c r="AK1495" s="2"/>
      <c r="AL1495" s="2"/>
      <c r="AM1495" s="2"/>
      <c r="AN1495" s="2"/>
      <c r="AO1495" s="2"/>
      <c r="AP1495" s="2"/>
      <c r="AQ1495" s="2"/>
      <c r="AR1495" s="2"/>
      <c r="AS1495" s="2"/>
      <c r="AT1495" s="2"/>
      <c r="AU1495" s="2"/>
      <c r="AV1495" s="2"/>
      <c r="AW1495" s="2"/>
      <c r="AX1495" s="2"/>
      <c r="AY1495" s="2"/>
      <c r="AZ1495" s="2"/>
      <c r="BA1495" s="2"/>
      <c r="BB1495" s="2"/>
      <c r="BC1495" s="2"/>
      <c r="BD1495" s="2"/>
      <c r="BE1495" s="2"/>
      <c r="BF1495" s="2"/>
      <c r="BG1495" s="2"/>
      <c r="BH1495" s="2"/>
      <c r="BI1495" s="2"/>
      <c r="BJ1495" s="2"/>
      <c r="BK1495" s="2"/>
      <c r="BL1495" s="2"/>
      <c r="BM1495" s="2"/>
      <c r="BN1495" s="2"/>
      <c r="BO1495" s="2"/>
      <c r="BP1495" s="2"/>
      <c r="BQ1495" s="2"/>
      <c r="BR1495" s="2"/>
      <c r="BS1495" s="2"/>
      <c r="BT1495" s="2"/>
      <c r="BU1495" s="2"/>
      <c r="BV1495" s="2"/>
      <c r="BW1495" s="2"/>
      <c r="BX1495" s="2"/>
      <c r="BY1495" s="2"/>
      <c r="BZ1495" s="2"/>
      <c r="CA1495" s="2"/>
      <c r="CB1495" s="2"/>
      <c r="CC1495" s="2"/>
      <c r="CD1495" s="2"/>
      <c r="CE1495" s="2"/>
      <c r="CF1495" s="2"/>
      <c r="CG1495" s="2"/>
      <c r="CH1495" s="2"/>
      <c r="CI1495" s="2"/>
      <c r="CJ1495" s="2"/>
      <c r="CK1495" s="2"/>
      <c r="CL1495" s="2"/>
      <c r="CM1495" s="2"/>
      <c r="CN1495" s="2"/>
      <c r="CO1495" s="2"/>
      <c r="CP1495" s="2"/>
      <c r="CQ1495" s="2"/>
      <c r="CR1495" s="2"/>
      <c r="CS1495" s="2"/>
      <c r="CT1495" s="2"/>
      <c r="CU1495" s="2"/>
      <c r="CV1495" s="2"/>
      <c r="CW1495" s="2"/>
      <c r="CX1495" s="2"/>
      <c r="CY1495" s="2"/>
      <c r="CZ1495" s="2"/>
      <c r="DA1495" s="2"/>
      <c r="DB1495" s="2"/>
      <c r="DC1495" s="2"/>
      <c r="DD1495" s="2"/>
      <c r="DE1495" s="2"/>
      <c r="DF1495" s="2"/>
      <c r="DG1495" s="2"/>
      <c r="DH1495" s="2"/>
      <c r="DI1495" s="2"/>
      <c r="DJ1495" s="2"/>
      <c r="DK1495" s="2"/>
      <c r="DL1495" s="2"/>
      <c r="DM1495" s="2"/>
    </row>
    <row r="1496" spans="2:14" s="2" customFormat="1" ht="28.5" customHeight="1">
      <c r="B1496" s="33"/>
      <c r="C1496" s="72" t="s">
        <v>110</v>
      </c>
      <c r="D1496" s="6" t="s">
        <v>332</v>
      </c>
      <c r="E1496" s="7" t="s">
        <v>333</v>
      </c>
      <c r="F1496" s="7" t="s">
        <v>334</v>
      </c>
      <c r="G1496" s="106" t="s">
        <v>335</v>
      </c>
      <c r="H1496" s="7" t="s">
        <v>336</v>
      </c>
      <c r="I1496" s="7" t="s">
        <v>337</v>
      </c>
      <c r="J1496" s="7" t="s">
        <v>338</v>
      </c>
      <c r="K1496" s="7" t="s">
        <v>339</v>
      </c>
      <c r="L1496" s="14" t="s">
        <v>340</v>
      </c>
      <c r="M1496" s="7" t="s">
        <v>341</v>
      </c>
      <c r="N1496" s="4"/>
    </row>
    <row r="1497" spans="2:14" s="2" customFormat="1" ht="64.5" customHeight="1">
      <c r="B1497" s="33"/>
      <c r="C1497" s="9" t="s">
        <v>343</v>
      </c>
      <c r="D1497" s="8" t="s">
        <v>344</v>
      </c>
      <c r="E1497" s="9" t="s">
        <v>345</v>
      </c>
      <c r="F1497" s="9" t="s">
        <v>346</v>
      </c>
      <c r="G1497" s="179" t="s">
        <v>342</v>
      </c>
      <c r="H1497" s="10" t="s">
        <v>348</v>
      </c>
      <c r="I1497" s="10" t="s">
        <v>349</v>
      </c>
      <c r="J1497" s="10" t="s">
        <v>350</v>
      </c>
      <c r="K1497" s="10" t="s">
        <v>351</v>
      </c>
      <c r="L1497" s="11" t="s">
        <v>352</v>
      </c>
      <c r="M1497" s="12" t="s">
        <v>353</v>
      </c>
      <c r="N1497" s="4"/>
    </row>
    <row r="1498" spans="2:13" ht="63" customHeight="1">
      <c r="B1498" s="33" t="s">
        <v>355</v>
      </c>
      <c r="C1498" s="71" t="s">
        <v>857</v>
      </c>
      <c r="D1498" s="15"/>
      <c r="E1498" s="15"/>
      <c r="F1498" s="106" t="s">
        <v>366</v>
      </c>
      <c r="G1498" s="106">
        <v>1</v>
      </c>
      <c r="H1498" s="103"/>
      <c r="I1498" s="103">
        <f>ROUND(G1498*H1498,2)</f>
        <v>0</v>
      </c>
      <c r="J1498" s="106"/>
      <c r="K1498" s="103">
        <f>ROUND(I1498*J1498,2)</f>
        <v>0</v>
      </c>
      <c r="L1498" s="105">
        <f>ROUND(M1498/G1498,2)</f>
        <v>0</v>
      </c>
      <c r="M1498" s="103">
        <f>ROUND(SUM(I1498,K1498),2)</f>
        <v>0</v>
      </c>
    </row>
    <row r="1499" spans="2:13" ht="211.5" customHeight="1">
      <c r="B1499" s="33" t="s">
        <v>356</v>
      </c>
      <c r="C1499" s="71" t="s">
        <v>858</v>
      </c>
      <c r="D1499" s="15"/>
      <c r="E1499" s="15"/>
      <c r="F1499" s="106" t="s">
        <v>366</v>
      </c>
      <c r="G1499" s="106">
        <v>43</v>
      </c>
      <c r="H1499" s="103"/>
      <c r="I1499" s="103">
        <f>ROUND(G1499*H1499,2)</f>
        <v>0</v>
      </c>
      <c r="J1499" s="106"/>
      <c r="K1499" s="103">
        <f>ROUND(I1499*J1499,2)</f>
        <v>0</v>
      </c>
      <c r="L1499" s="105">
        <f>ROUND(M1499/G1499,2)</f>
        <v>0</v>
      </c>
      <c r="M1499" s="103">
        <f>ROUND(SUM(I1499,K1499),2)</f>
        <v>0</v>
      </c>
    </row>
    <row r="1500" spans="2:13" ht="258.75" customHeight="1">
      <c r="B1500" s="33" t="s">
        <v>357</v>
      </c>
      <c r="C1500" s="71" t="s">
        <v>859</v>
      </c>
      <c r="D1500" s="15"/>
      <c r="E1500" s="15"/>
      <c r="F1500" s="106" t="s">
        <v>366</v>
      </c>
      <c r="G1500" s="106">
        <v>57</v>
      </c>
      <c r="H1500" s="103"/>
      <c r="I1500" s="103">
        <f>ROUND(G1500*H1500,2)</f>
        <v>0</v>
      </c>
      <c r="J1500" s="106"/>
      <c r="K1500" s="103">
        <f>ROUND(I1500*J1500,2)</f>
        <v>0</v>
      </c>
      <c r="L1500" s="105">
        <f>ROUND(M1500/G1500,2)</f>
        <v>0</v>
      </c>
      <c r="M1500" s="103">
        <f>ROUND(SUM(I1500,K1500),2)</f>
        <v>0</v>
      </c>
    </row>
    <row r="1501" spans="2:13" ht="191.25" customHeight="1">
      <c r="B1501" s="33" t="s">
        <v>358</v>
      </c>
      <c r="C1501" s="71" t="s">
        <v>515</v>
      </c>
      <c r="D1501" s="15"/>
      <c r="E1501" s="15"/>
      <c r="F1501" s="106" t="s">
        <v>366</v>
      </c>
      <c r="G1501" s="106">
        <v>18</v>
      </c>
      <c r="H1501" s="103"/>
      <c r="I1501" s="103">
        <f>ROUND(G1501*H1501,2)</f>
        <v>0</v>
      </c>
      <c r="J1501" s="106"/>
      <c r="K1501" s="103">
        <f>ROUND(I1501*J1501,2)</f>
        <v>0</v>
      </c>
      <c r="L1501" s="105">
        <f>ROUND(M1501/G1501,2)</f>
        <v>0</v>
      </c>
      <c r="M1501" s="103">
        <f>ROUND(SUM(I1501,K1501),2)</f>
        <v>0</v>
      </c>
    </row>
    <row r="1502" spans="2:14" s="2" customFormat="1" ht="28.5" customHeight="1">
      <c r="B1502" s="33"/>
      <c r="C1502" s="73"/>
      <c r="D1502" s="13"/>
      <c r="E1502" s="13"/>
      <c r="F1502" s="107"/>
      <c r="G1502" s="107"/>
      <c r="H1502" s="103" t="s">
        <v>836</v>
      </c>
      <c r="I1502" s="103">
        <f>SUM(I1498:I1501)</f>
        <v>0</v>
      </c>
      <c r="J1502" s="103"/>
      <c r="K1502" s="103"/>
      <c r="L1502" s="105"/>
      <c r="M1502" s="103"/>
      <c r="N1502" s="4"/>
    </row>
    <row r="1503" spans="2:14" s="2" customFormat="1" ht="28.5" customHeight="1">
      <c r="B1503" s="33"/>
      <c r="C1503" s="73"/>
      <c r="D1503" s="13"/>
      <c r="E1503" s="13"/>
      <c r="F1503" s="107"/>
      <c r="G1503" s="107"/>
      <c r="H1503" s="108"/>
      <c r="I1503" s="103"/>
      <c r="J1503" s="103" t="s">
        <v>837</v>
      </c>
      <c r="K1503" s="103">
        <f>SUM(K1498:K1502)</f>
        <v>0</v>
      </c>
      <c r="L1503" s="105"/>
      <c r="M1503" s="103"/>
      <c r="N1503" s="4"/>
    </row>
    <row r="1504" spans="2:14" s="2" customFormat="1" ht="28.5" customHeight="1">
      <c r="B1504" s="33"/>
      <c r="C1504" s="73"/>
      <c r="D1504" s="13"/>
      <c r="E1504" s="13"/>
      <c r="F1504" s="107"/>
      <c r="G1504" s="107"/>
      <c r="H1504" s="108"/>
      <c r="I1504" s="103"/>
      <c r="J1504" s="103"/>
      <c r="K1504" s="103"/>
      <c r="L1504" s="105" t="s">
        <v>838</v>
      </c>
      <c r="M1504" s="103">
        <f>SUM(M1498:M1503)</f>
        <v>0</v>
      </c>
      <c r="N1504" s="4"/>
    </row>
    <row r="1505" spans="1:117" s="38" customFormat="1" ht="28.5" customHeight="1">
      <c r="A1505" s="2"/>
      <c r="B1505" s="41"/>
      <c r="C1505" s="79"/>
      <c r="D1505" s="39"/>
      <c r="E1505" s="39"/>
      <c r="F1505" s="131"/>
      <c r="G1505" s="131"/>
      <c r="H1505" s="242"/>
      <c r="I1505" s="114"/>
      <c r="J1505" s="114"/>
      <c r="K1505" s="114"/>
      <c r="L1505" s="115"/>
      <c r="M1505" s="114"/>
      <c r="N1505" s="4"/>
      <c r="O1505" s="2"/>
      <c r="P1505" s="2"/>
      <c r="Q1505" s="2"/>
      <c r="R1505" s="2"/>
      <c r="S1505" s="2"/>
      <c r="T1505" s="2"/>
      <c r="U1505" s="2"/>
      <c r="V1505" s="2"/>
      <c r="W1505" s="2"/>
      <c r="X1505" s="2"/>
      <c r="Y1505" s="2"/>
      <c r="Z1505" s="2"/>
      <c r="AA1505" s="2"/>
      <c r="AB1505" s="2"/>
      <c r="AC1505" s="2"/>
      <c r="AD1505" s="2"/>
      <c r="AE1505" s="2"/>
      <c r="AF1505" s="2"/>
      <c r="AG1505" s="2"/>
      <c r="AH1505" s="2"/>
      <c r="AI1505" s="2"/>
      <c r="AJ1505" s="2"/>
      <c r="AK1505" s="2"/>
      <c r="AL1505" s="2"/>
      <c r="AM1505" s="2"/>
      <c r="AN1505" s="2"/>
      <c r="AO1505" s="2"/>
      <c r="AP1505" s="2"/>
      <c r="AQ1505" s="2"/>
      <c r="AR1505" s="2"/>
      <c r="AS1505" s="2"/>
      <c r="AT1505" s="2"/>
      <c r="AU1505" s="2"/>
      <c r="AV1505" s="2"/>
      <c r="AW1505" s="2"/>
      <c r="AX1505" s="2"/>
      <c r="AY1505" s="2"/>
      <c r="AZ1505" s="2"/>
      <c r="BA1505" s="2"/>
      <c r="BB1505" s="2"/>
      <c r="BC1505" s="2"/>
      <c r="BD1505" s="2"/>
      <c r="BE1505" s="2"/>
      <c r="BF1505" s="2"/>
      <c r="BG1505" s="2"/>
      <c r="BH1505" s="2"/>
      <c r="BI1505" s="2"/>
      <c r="BJ1505" s="2"/>
      <c r="BK1505" s="2"/>
      <c r="BL1505" s="2"/>
      <c r="BM1505" s="2"/>
      <c r="BN1505" s="2"/>
      <c r="BO1505" s="2"/>
      <c r="BP1505" s="2"/>
      <c r="BQ1505" s="2"/>
      <c r="BR1505" s="2"/>
      <c r="BS1505" s="2"/>
      <c r="BT1505" s="2"/>
      <c r="BU1505" s="2"/>
      <c r="BV1505" s="2"/>
      <c r="BW1505" s="2"/>
      <c r="BX1505" s="2"/>
      <c r="BY1505" s="2"/>
      <c r="BZ1505" s="2"/>
      <c r="CA1505" s="2"/>
      <c r="CB1505" s="2"/>
      <c r="CC1505" s="2"/>
      <c r="CD1505" s="2"/>
      <c r="CE1505" s="2"/>
      <c r="CF1505" s="2"/>
      <c r="CG1505" s="2"/>
      <c r="CH1505" s="2"/>
      <c r="CI1505" s="2"/>
      <c r="CJ1505" s="2"/>
      <c r="CK1505" s="2"/>
      <c r="CL1505" s="2"/>
      <c r="CM1505" s="2"/>
      <c r="CN1505" s="2"/>
      <c r="CO1505" s="2"/>
      <c r="CP1505" s="2"/>
      <c r="CQ1505" s="2"/>
      <c r="CR1505" s="2"/>
      <c r="CS1505" s="2"/>
      <c r="CT1505" s="2"/>
      <c r="CU1505" s="2"/>
      <c r="CV1505" s="2"/>
      <c r="CW1505" s="2"/>
      <c r="CX1505" s="2"/>
      <c r="CY1505" s="2"/>
      <c r="CZ1505" s="2"/>
      <c r="DA1505" s="2"/>
      <c r="DB1505" s="2"/>
      <c r="DC1505" s="2"/>
      <c r="DD1505" s="2"/>
      <c r="DE1505" s="2"/>
      <c r="DF1505" s="2"/>
      <c r="DG1505" s="2"/>
      <c r="DH1505" s="2"/>
      <c r="DI1505" s="2"/>
      <c r="DJ1505" s="2"/>
      <c r="DK1505" s="2"/>
      <c r="DL1505" s="2"/>
      <c r="DM1505" s="2"/>
    </row>
    <row r="1506" spans="2:14" s="2" customFormat="1" ht="28.5" customHeight="1">
      <c r="B1506" s="33"/>
      <c r="C1506" s="72" t="s">
        <v>387</v>
      </c>
      <c r="D1506" s="6" t="s">
        <v>332</v>
      </c>
      <c r="E1506" s="7" t="s">
        <v>333</v>
      </c>
      <c r="F1506" s="7" t="s">
        <v>334</v>
      </c>
      <c r="G1506" s="106" t="s">
        <v>335</v>
      </c>
      <c r="H1506" s="7" t="s">
        <v>336</v>
      </c>
      <c r="I1506" s="7" t="s">
        <v>337</v>
      </c>
      <c r="J1506" s="7" t="s">
        <v>338</v>
      </c>
      <c r="K1506" s="7" t="s">
        <v>339</v>
      </c>
      <c r="L1506" s="14" t="s">
        <v>340</v>
      </c>
      <c r="M1506" s="7" t="s">
        <v>341</v>
      </c>
      <c r="N1506" s="4"/>
    </row>
    <row r="1507" spans="2:14" s="2" customFormat="1" ht="64.5" customHeight="1">
      <c r="B1507" s="33"/>
      <c r="C1507" s="9" t="s">
        <v>343</v>
      </c>
      <c r="D1507" s="8" t="s">
        <v>344</v>
      </c>
      <c r="E1507" s="9" t="s">
        <v>345</v>
      </c>
      <c r="F1507" s="9" t="s">
        <v>346</v>
      </c>
      <c r="G1507" s="179" t="s">
        <v>342</v>
      </c>
      <c r="H1507" s="10" t="s">
        <v>348</v>
      </c>
      <c r="I1507" s="10" t="s">
        <v>349</v>
      </c>
      <c r="J1507" s="10" t="s">
        <v>350</v>
      </c>
      <c r="K1507" s="10" t="s">
        <v>351</v>
      </c>
      <c r="L1507" s="11" t="s">
        <v>352</v>
      </c>
      <c r="M1507" s="12" t="s">
        <v>353</v>
      </c>
      <c r="N1507" s="4"/>
    </row>
    <row r="1508" spans="1:117" s="38" customFormat="1" ht="137.25" customHeight="1">
      <c r="A1508" s="2"/>
      <c r="B1508" s="33" t="s">
        <v>355</v>
      </c>
      <c r="C1508" s="71" t="s">
        <v>516</v>
      </c>
      <c r="D1508" s="15"/>
      <c r="E1508" s="15"/>
      <c r="F1508" s="106" t="s">
        <v>366</v>
      </c>
      <c r="G1508" s="106">
        <v>1100</v>
      </c>
      <c r="H1508" s="103"/>
      <c r="I1508" s="103">
        <f aca="true" t="shared" si="52" ref="I1508:I1513">ROUND(G1508*H1508,2)</f>
        <v>0</v>
      </c>
      <c r="J1508" s="106"/>
      <c r="K1508" s="103">
        <f aca="true" t="shared" si="53" ref="K1508:K1513">ROUND(I1508*J1508,2)</f>
        <v>0</v>
      </c>
      <c r="L1508" s="105">
        <f aca="true" t="shared" si="54" ref="L1508:L1513">ROUND(M1508/G1508,2)</f>
        <v>0</v>
      </c>
      <c r="M1508" s="103">
        <f aca="true" t="shared" si="55" ref="M1508:M1513">ROUND(SUM(I1508,K1508),2)</f>
        <v>0</v>
      </c>
      <c r="N1508" s="4"/>
      <c r="O1508" s="2"/>
      <c r="P1508" s="2"/>
      <c r="Q1508" s="2"/>
      <c r="R1508" s="2"/>
      <c r="S1508" s="2"/>
      <c r="T1508" s="2"/>
      <c r="U1508" s="2"/>
      <c r="V1508" s="2"/>
      <c r="W1508" s="2"/>
      <c r="X1508" s="2"/>
      <c r="Y1508" s="2"/>
      <c r="Z1508" s="2"/>
      <c r="AA1508" s="2"/>
      <c r="AB1508" s="2"/>
      <c r="AC1508" s="2"/>
      <c r="AD1508" s="2"/>
      <c r="AE1508" s="2"/>
      <c r="AF1508" s="2"/>
      <c r="AG1508" s="2"/>
      <c r="AH1508" s="2"/>
      <c r="AI1508" s="2"/>
      <c r="AJ1508" s="2"/>
      <c r="AK1508" s="2"/>
      <c r="AL1508" s="2"/>
      <c r="AM1508" s="2"/>
      <c r="AN1508" s="2"/>
      <c r="AO1508" s="2"/>
      <c r="AP1508" s="2"/>
      <c r="AQ1508" s="2"/>
      <c r="AR1508" s="2"/>
      <c r="AS1508" s="2"/>
      <c r="AT1508" s="2"/>
      <c r="AU1508" s="2"/>
      <c r="AV1508" s="2"/>
      <c r="AW1508" s="2"/>
      <c r="AX1508" s="2"/>
      <c r="AY1508" s="2"/>
      <c r="AZ1508" s="2"/>
      <c r="BA1508" s="2"/>
      <c r="BB1508" s="2"/>
      <c r="BC1508" s="2"/>
      <c r="BD1508" s="2"/>
      <c r="BE1508" s="2"/>
      <c r="BF1508" s="2"/>
      <c r="BG1508" s="2"/>
      <c r="BH1508" s="2"/>
      <c r="BI1508" s="2"/>
      <c r="BJ1508" s="2"/>
      <c r="BK1508" s="2"/>
      <c r="BL1508" s="2"/>
      <c r="BM1508" s="2"/>
      <c r="BN1508" s="2"/>
      <c r="BO1508" s="2"/>
      <c r="BP1508" s="2"/>
      <c r="BQ1508" s="2"/>
      <c r="BR1508" s="2"/>
      <c r="BS1508" s="2"/>
      <c r="BT1508" s="2"/>
      <c r="BU1508" s="2"/>
      <c r="BV1508" s="2"/>
      <c r="BW1508" s="2"/>
      <c r="BX1508" s="2"/>
      <c r="BY1508" s="2"/>
      <c r="BZ1508" s="2"/>
      <c r="CA1508" s="2"/>
      <c r="CB1508" s="2"/>
      <c r="CC1508" s="2"/>
      <c r="CD1508" s="2"/>
      <c r="CE1508" s="2"/>
      <c r="CF1508" s="2"/>
      <c r="CG1508" s="2"/>
      <c r="CH1508" s="2"/>
      <c r="CI1508" s="2"/>
      <c r="CJ1508" s="2"/>
      <c r="CK1508" s="2"/>
      <c r="CL1508" s="2"/>
      <c r="CM1508" s="2"/>
      <c r="CN1508" s="2"/>
      <c r="CO1508" s="2"/>
      <c r="CP1508" s="2"/>
      <c r="CQ1508" s="2"/>
      <c r="CR1508" s="2"/>
      <c r="CS1508" s="2"/>
      <c r="CT1508" s="2"/>
      <c r="CU1508" s="2"/>
      <c r="CV1508" s="2"/>
      <c r="CW1508" s="2"/>
      <c r="CX1508" s="2"/>
      <c r="CY1508" s="2"/>
      <c r="CZ1508" s="2"/>
      <c r="DA1508" s="2"/>
      <c r="DB1508" s="2"/>
      <c r="DC1508" s="2"/>
      <c r="DD1508" s="2"/>
      <c r="DE1508" s="2"/>
      <c r="DF1508" s="2"/>
      <c r="DG1508" s="2"/>
      <c r="DH1508" s="2"/>
      <c r="DI1508" s="2"/>
      <c r="DJ1508" s="2"/>
      <c r="DK1508" s="2"/>
      <c r="DL1508" s="2"/>
      <c r="DM1508" s="2"/>
    </row>
    <row r="1509" spans="1:117" s="38" customFormat="1" ht="47.25" customHeight="1">
      <c r="A1509" s="2"/>
      <c r="B1509" s="33" t="s">
        <v>356</v>
      </c>
      <c r="C1509" s="71" t="s">
        <v>517</v>
      </c>
      <c r="D1509" s="15"/>
      <c r="E1509" s="15"/>
      <c r="F1509" s="106" t="s">
        <v>366</v>
      </c>
      <c r="G1509" s="106">
        <v>5</v>
      </c>
      <c r="H1509" s="103"/>
      <c r="I1509" s="103">
        <f t="shared" si="52"/>
        <v>0</v>
      </c>
      <c r="J1509" s="106"/>
      <c r="K1509" s="103">
        <f t="shared" si="53"/>
        <v>0</v>
      </c>
      <c r="L1509" s="105">
        <f t="shared" si="54"/>
        <v>0</v>
      </c>
      <c r="M1509" s="103">
        <f t="shared" si="55"/>
        <v>0</v>
      </c>
      <c r="N1509" s="4"/>
      <c r="O1509" s="2"/>
      <c r="P1509" s="2"/>
      <c r="Q1509" s="2"/>
      <c r="R1509" s="2"/>
      <c r="S1509" s="2"/>
      <c r="T1509" s="2"/>
      <c r="U1509" s="2"/>
      <c r="V1509" s="2"/>
      <c r="W1509" s="2"/>
      <c r="X1509" s="2"/>
      <c r="Y1509" s="2"/>
      <c r="Z1509" s="2"/>
      <c r="AA1509" s="2"/>
      <c r="AB1509" s="2"/>
      <c r="AC1509" s="2"/>
      <c r="AD1509" s="2"/>
      <c r="AE1509" s="2"/>
      <c r="AF1509" s="2"/>
      <c r="AG1509" s="2"/>
      <c r="AH1509" s="2"/>
      <c r="AI1509" s="2"/>
      <c r="AJ1509" s="2"/>
      <c r="AK1509" s="2"/>
      <c r="AL1509" s="2"/>
      <c r="AM1509" s="2"/>
      <c r="AN1509" s="2"/>
      <c r="AO1509" s="2"/>
      <c r="AP1509" s="2"/>
      <c r="AQ1509" s="2"/>
      <c r="AR1509" s="2"/>
      <c r="AS1509" s="2"/>
      <c r="AT1509" s="2"/>
      <c r="AU1509" s="2"/>
      <c r="AV1509" s="2"/>
      <c r="AW1509" s="2"/>
      <c r="AX1509" s="2"/>
      <c r="AY1509" s="2"/>
      <c r="AZ1509" s="2"/>
      <c r="BA1509" s="2"/>
      <c r="BB1509" s="2"/>
      <c r="BC1509" s="2"/>
      <c r="BD1509" s="2"/>
      <c r="BE1509" s="2"/>
      <c r="BF1509" s="2"/>
      <c r="BG1509" s="2"/>
      <c r="BH1509" s="2"/>
      <c r="BI1509" s="2"/>
      <c r="BJ1509" s="2"/>
      <c r="BK1509" s="2"/>
      <c r="BL1509" s="2"/>
      <c r="BM1509" s="2"/>
      <c r="BN1509" s="2"/>
      <c r="BO1509" s="2"/>
      <c r="BP1509" s="2"/>
      <c r="BQ1509" s="2"/>
      <c r="BR1509" s="2"/>
      <c r="BS1509" s="2"/>
      <c r="BT1509" s="2"/>
      <c r="BU1509" s="2"/>
      <c r="BV1509" s="2"/>
      <c r="BW1509" s="2"/>
      <c r="BX1509" s="2"/>
      <c r="BY1509" s="2"/>
      <c r="BZ1509" s="2"/>
      <c r="CA1509" s="2"/>
      <c r="CB1509" s="2"/>
      <c r="CC1509" s="2"/>
      <c r="CD1509" s="2"/>
      <c r="CE1509" s="2"/>
      <c r="CF1509" s="2"/>
      <c r="CG1509" s="2"/>
      <c r="CH1509" s="2"/>
      <c r="CI1509" s="2"/>
      <c r="CJ1509" s="2"/>
      <c r="CK1509" s="2"/>
      <c r="CL1509" s="2"/>
      <c r="CM1509" s="2"/>
      <c r="CN1509" s="2"/>
      <c r="CO1509" s="2"/>
      <c r="CP1509" s="2"/>
      <c r="CQ1509" s="2"/>
      <c r="CR1509" s="2"/>
      <c r="CS1509" s="2"/>
      <c r="CT1509" s="2"/>
      <c r="CU1509" s="2"/>
      <c r="CV1509" s="2"/>
      <c r="CW1509" s="2"/>
      <c r="CX1509" s="2"/>
      <c r="CY1509" s="2"/>
      <c r="CZ1509" s="2"/>
      <c r="DA1509" s="2"/>
      <c r="DB1509" s="2"/>
      <c r="DC1509" s="2"/>
      <c r="DD1509" s="2"/>
      <c r="DE1509" s="2"/>
      <c r="DF1509" s="2"/>
      <c r="DG1509" s="2"/>
      <c r="DH1509" s="2"/>
      <c r="DI1509" s="2"/>
      <c r="DJ1509" s="2"/>
      <c r="DK1509" s="2"/>
      <c r="DL1509" s="2"/>
      <c r="DM1509" s="2"/>
    </row>
    <row r="1510" spans="1:117" s="38" customFormat="1" ht="123" customHeight="1">
      <c r="A1510" s="2"/>
      <c r="B1510" s="33" t="s">
        <v>357</v>
      </c>
      <c r="C1510" s="71" t="s">
        <v>860</v>
      </c>
      <c r="D1510" s="15"/>
      <c r="E1510" s="15"/>
      <c r="F1510" s="106" t="s">
        <v>366</v>
      </c>
      <c r="G1510" s="106">
        <v>230</v>
      </c>
      <c r="H1510" s="103"/>
      <c r="I1510" s="103">
        <f t="shared" si="52"/>
        <v>0</v>
      </c>
      <c r="J1510" s="106"/>
      <c r="K1510" s="103">
        <f t="shared" si="53"/>
        <v>0</v>
      </c>
      <c r="L1510" s="105">
        <f t="shared" si="54"/>
        <v>0</v>
      </c>
      <c r="M1510" s="103">
        <f t="shared" si="55"/>
        <v>0</v>
      </c>
      <c r="N1510" s="4"/>
      <c r="O1510" s="2"/>
      <c r="P1510" s="2"/>
      <c r="Q1510" s="2"/>
      <c r="R1510" s="2"/>
      <c r="S1510" s="2"/>
      <c r="T1510" s="2"/>
      <c r="U1510" s="2"/>
      <c r="V1510" s="2"/>
      <c r="W1510" s="2"/>
      <c r="X1510" s="2"/>
      <c r="Y1510" s="2"/>
      <c r="Z1510" s="2"/>
      <c r="AA1510" s="2"/>
      <c r="AB1510" s="2"/>
      <c r="AC1510" s="2"/>
      <c r="AD1510" s="2"/>
      <c r="AE1510" s="2"/>
      <c r="AF1510" s="2"/>
      <c r="AG1510" s="2"/>
      <c r="AH1510" s="2"/>
      <c r="AI1510" s="2"/>
      <c r="AJ1510" s="2"/>
      <c r="AK1510" s="2"/>
      <c r="AL1510" s="2"/>
      <c r="AM1510" s="2"/>
      <c r="AN1510" s="2"/>
      <c r="AO1510" s="2"/>
      <c r="AP1510" s="2"/>
      <c r="AQ1510" s="2"/>
      <c r="AR1510" s="2"/>
      <c r="AS1510" s="2"/>
      <c r="AT1510" s="2"/>
      <c r="AU1510" s="2"/>
      <c r="AV1510" s="2"/>
      <c r="AW1510" s="2"/>
      <c r="AX1510" s="2"/>
      <c r="AY1510" s="2"/>
      <c r="AZ1510" s="2"/>
      <c r="BA1510" s="2"/>
      <c r="BB1510" s="2"/>
      <c r="BC1510" s="2"/>
      <c r="BD1510" s="2"/>
      <c r="BE1510" s="2"/>
      <c r="BF1510" s="2"/>
      <c r="BG1510" s="2"/>
      <c r="BH1510" s="2"/>
      <c r="BI1510" s="2"/>
      <c r="BJ1510" s="2"/>
      <c r="BK1510" s="2"/>
      <c r="BL1510" s="2"/>
      <c r="BM1510" s="2"/>
      <c r="BN1510" s="2"/>
      <c r="BO1510" s="2"/>
      <c r="BP1510" s="2"/>
      <c r="BQ1510" s="2"/>
      <c r="BR1510" s="2"/>
      <c r="BS1510" s="2"/>
      <c r="BT1510" s="2"/>
      <c r="BU1510" s="2"/>
      <c r="BV1510" s="2"/>
      <c r="BW1510" s="2"/>
      <c r="BX1510" s="2"/>
      <c r="BY1510" s="2"/>
      <c r="BZ1510" s="2"/>
      <c r="CA1510" s="2"/>
      <c r="CB1510" s="2"/>
      <c r="CC1510" s="2"/>
      <c r="CD1510" s="2"/>
      <c r="CE1510" s="2"/>
      <c r="CF1510" s="2"/>
      <c r="CG1510" s="2"/>
      <c r="CH1510" s="2"/>
      <c r="CI1510" s="2"/>
      <c r="CJ1510" s="2"/>
      <c r="CK1510" s="2"/>
      <c r="CL1510" s="2"/>
      <c r="CM1510" s="2"/>
      <c r="CN1510" s="2"/>
      <c r="CO1510" s="2"/>
      <c r="CP1510" s="2"/>
      <c r="CQ1510" s="2"/>
      <c r="CR1510" s="2"/>
      <c r="CS1510" s="2"/>
      <c r="CT1510" s="2"/>
      <c r="CU1510" s="2"/>
      <c r="CV1510" s="2"/>
      <c r="CW1510" s="2"/>
      <c r="CX1510" s="2"/>
      <c r="CY1510" s="2"/>
      <c r="CZ1510" s="2"/>
      <c r="DA1510" s="2"/>
      <c r="DB1510" s="2"/>
      <c r="DC1510" s="2"/>
      <c r="DD1510" s="2"/>
      <c r="DE1510" s="2"/>
      <c r="DF1510" s="2"/>
      <c r="DG1510" s="2"/>
      <c r="DH1510" s="2"/>
      <c r="DI1510" s="2"/>
      <c r="DJ1510" s="2"/>
      <c r="DK1510" s="2"/>
      <c r="DL1510" s="2"/>
      <c r="DM1510" s="2"/>
    </row>
    <row r="1511" spans="1:117" s="38" customFormat="1" ht="174.75" customHeight="1">
      <c r="A1511" s="2"/>
      <c r="B1511" s="33" t="s">
        <v>358</v>
      </c>
      <c r="C1511" s="71" t="s">
        <v>861</v>
      </c>
      <c r="D1511" s="15"/>
      <c r="E1511" s="15"/>
      <c r="F1511" s="106" t="s">
        <v>366</v>
      </c>
      <c r="G1511" s="106">
        <v>41</v>
      </c>
      <c r="H1511" s="103"/>
      <c r="I1511" s="103">
        <f t="shared" si="52"/>
        <v>0</v>
      </c>
      <c r="J1511" s="106"/>
      <c r="K1511" s="103">
        <f t="shared" si="53"/>
        <v>0</v>
      </c>
      <c r="L1511" s="105">
        <f t="shared" si="54"/>
        <v>0</v>
      </c>
      <c r="M1511" s="103">
        <f t="shared" si="55"/>
        <v>0</v>
      </c>
      <c r="N1511" s="4"/>
      <c r="O1511" s="2"/>
      <c r="P1511" s="2"/>
      <c r="Q1511" s="2"/>
      <c r="R1511" s="2"/>
      <c r="S1511" s="2"/>
      <c r="T1511" s="2"/>
      <c r="U1511" s="2"/>
      <c r="V1511" s="2"/>
      <c r="W1511" s="2"/>
      <c r="X1511" s="2"/>
      <c r="Y1511" s="2"/>
      <c r="Z1511" s="2"/>
      <c r="AA1511" s="2"/>
      <c r="AB1511" s="2"/>
      <c r="AC1511" s="2"/>
      <c r="AD1511" s="2"/>
      <c r="AE1511" s="2"/>
      <c r="AF1511" s="2"/>
      <c r="AG1511" s="2"/>
      <c r="AH1511" s="2"/>
      <c r="AI1511" s="2"/>
      <c r="AJ1511" s="2"/>
      <c r="AK1511" s="2"/>
      <c r="AL1511" s="2"/>
      <c r="AM1511" s="2"/>
      <c r="AN1511" s="2"/>
      <c r="AO1511" s="2"/>
      <c r="AP1511" s="2"/>
      <c r="AQ1511" s="2"/>
      <c r="AR1511" s="2"/>
      <c r="AS1511" s="2"/>
      <c r="AT1511" s="2"/>
      <c r="AU1511" s="2"/>
      <c r="AV1511" s="2"/>
      <c r="AW1511" s="2"/>
      <c r="AX1511" s="2"/>
      <c r="AY1511" s="2"/>
      <c r="AZ1511" s="2"/>
      <c r="BA1511" s="2"/>
      <c r="BB1511" s="2"/>
      <c r="BC1511" s="2"/>
      <c r="BD1511" s="2"/>
      <c r="BE1511" s="2"/>
      <c r="BF1511" s="2"/>
      <c r="BG1511" s="2"/>
      <c r="BH1511" s="2"/>
      <c r="BI1511" s="2"/>
      <c r="BJ1511" s="2"/>
      <c r="BK1511" s="2"/>
      <c r="BL1511" s="2"/>
      <c r="BM1511" s="2"/>
      <c r="BN1511" s="2"/>
      <c r="BO1511" s="2"/>
      <c r="BP1511" s="2"/>
      <c r="BQ1511" s="2"/>
      <c r="BR1511" s="2"/>
      <c r="BS1511" s="2"/>
      <c r="BT1511" s="2"/>
      <c r="BU1511" s="2"/>
      <c r="BV1511" s="2"/>
      <c r="BW1511" s="2"/>
      <c r="BX1511" s="2"/>
      <c r="BY1511" s="2"/>
      <c r="BZ1511" s="2"/>
      <c r="CA1511" s="2"/>
      <c r="CB1511" s="2"/>
      <c r="CC1511" s="2"/>
      <c r="CD1511" s="2"/>
      <c r="CE1511" s="2"/>
      <c r="CF1511" s="2"/>
      <c r="CG1511" s="2"/>
      <c r="CH1511" s="2"/>
      <c r="CI1511" s="2"/>
      <c r="CJ1511" s="2"/>
      <c r="CK1511" s="2"/>
      <c r="CL1511" s="2"/>
      <c r="CM1511" s="2"/>
      <c r="CN1511" s="2"/>
      <c r="CO1511" s="2"/>
      <c r="CP1511" s="2"/>
      <c r="CQ1511" s="2"/>
      <c r="CR1511" s="2"/>
      <c r="CS1511" s="2"/>
      <c r="CT1511" s="2"/>
      <c r="CU1511" s="2"/>
      <c r="CV1511" s="2"/>
      <c r="CW1511" s="2"/>
      <c r="CX1511" s="2"/>
      <c r="CY1511" s="2"/>
      <c r="CZ1511" s="2"/>
      <c r="DA1511" s="2"/>
      <c r="DB1511" s="2"/>
      <c r="DC1511" s="2"/>
      <c r="DD1511" s="2"/>
      <c r="DE1511" s="2"/>
      <c r="DF1511" s="2"/>
      <c r="DG1511" s="2"/>
      <c r="DH1511" s="2"/>
      <c r="DI1511" s="2"/>
      <c r="DJ1511" s="2"/>
      <c r="DK1511" s="2"/>
      <c r="DL1511" s="2"/>
      <c r="DM1511" s="2"/>
    </row>
    <row r="1512" spans="1:117" s="38" customFormat="1" ht="183.75" customHeight="1">
      <c r="A1512" s="2"/>
      <c r="B1512" s="33" t="s">
        <v>359</v>
      </c>
      <c r="C1512" s="71" t="s">
        <v>862</v>
      </c>
      <c r="D1512" s="15"/>
      <c r="E1512" s="15"/>
      <c r="F1512" s="106" t="s">
        <v>366</v>
      </c>
      <c r="G1512" s="106">
        <v>12</v>
      </c>
      <c r="H1512" s="103"/>
      <c r="I1512" s="103">
        <f t="shared" si="52"/>
        <v>0</v>
      </c>
      <c r="J1512" s="106"/>
      <c r="K1512" s="103">
        <f t="shared" si="53"/>
        <v>0</v>
      </c>
      <c r="L1512" s="105">
        <f t="shared" si="54"/>
        <v>0</v>
      </c>
      <c r="M1512" s="103">
        <f t="shared" si="55"/>
        <v>0</v>
      </c>
      <c r="N1512" s="4"/>
      <c r="O1512" s="2"/>
      <c r="P1512" s="2"/>
      <c r="Q1512" s="2"/>
      <c r="R1512" s="2"/>
      <c r="S1512" s="2"/>
      <c r="T1512" s="2"/>
      <c r="U1512" s="2"/>
      <c r="V1512" s="2"/>
      <c r="W1512" s="2"/>
      <c r="X1512" s="2"/>
      <c r="Y1512" s="2"/>
      <c r="Z1512" s="2"/>
      <c r="AA1512" s="2"/>
      <c r="AB1512" s="2"/>
      <c r="AC1512" s="2"/>
      <c r="AD1512" s="2"/>
      <c r="AE1512" s="2"/>
      <c r="AF1512" s="2"/>
      <c r="AG1512" s="2"/>
      <c r="AH1512" s="2"/>
      <c r="AI1512" s="2"/>
      <c r="AJ1512" s="2"/>
      <c r="AK1512" s="2"/>
      <c r="AL1512" s="2"/>
      <c r="AM1512" s="2"/>
      <c r="AN1512" s="2"/>
      <c r="AO1512" s="2"/>
      <c r="AP1512" s="2"/>
      <c r="AQ1512" s="2"/>
      <c r="AR1512" s="2"/>
      <c r="AS1512" s="2"/>
      <c r="AT1512" s="2"/>
      <c r="AU1512" s="2"/>
      <c r="AV1512" s="2"/>
      <c r="AW1512" s="2"/>
      <c r="AX1512" s="2"/>
      <c r="AY1512" s="2"/>
      <c r="AZ1512" s="2"/>
      <c r="BA1512" s="2"/>
      <c r="BB1512" s="2"/>
      <c r="BC1512" s="2"/>
      <c r="BD1512" s="2"/>
      <c r="BE1512" s="2"/>
      <c r="BF1512" s="2"/>
      <c r="BG1512" s="2"/>
      <c r="BH1512" s="2"/>
      <c r="BI1512" s="2"/>
      <c r="BJ1512" s="2"/>
      <c r="BK1512" s="2"/>
      <c r="BL1512" s="2"/>
      <c r="BM1512" s="2"/>
      <c r="BN1512" s="2"/>
      <c r="BO1512" s="2"/>
      <c r="BP1512" s="2"/>
      <c r="BQ1512" s="2"/>
      <c r="BR1512" s="2"/>
      <c r="BS1512" s="2"/>
      <c r="BT1512" s="2"/>
      <c r="BU1512" s="2"/>
      <c r="BV1512" s="2"/>
      <c r="BW1512" s="2"/>
      <c r="BX1512" s="2"/>
      <c r="BY1512" s="2"/>
      <c r="BZ1512" s="2"/>
      <c r="CA1512" s="2"/>
      <c r="CB1512" s="2"/>
      <c r="CC1512" s="2"/>
      <c r="CD1512" s="2"/>
      <c r="CE1512" s="2"/>
      <c r="CF1512" s="2"/>
      <c r="CG1512" s="2"/>
      <c r="CH1512" s="2"/>
      <c r="CI1512" s="2"/>
      <c r="CJ1512" s="2"/>
      <c r="CK1512" s="2"/>
      <c r="CL1512" s="2"/>
      <c r="CM1512" s="2"/>
      <c r="CN1512" s="2"/>
      <c r="CO1512" s="2"/>
      <c r="CP1512" s="2"/>
      <c r="CQ1512" s="2"/>
      <c r="CR1512" s="2"/>
      <c r="CS1512" s="2"/>
      <c r="CT1512" s="2"/>
      <c r="CU1512" s="2"/>
      <c r="CV1512" s="2"/>
      <c r="CW1512" s="2"/>
      <c r="CX1512" s="2"/>
      <c r="CY1512" s="2"/>
      <c r="CZ1512" s="2"/>
      <c r="DA1512" s="2"/>
      <c r="DB1512" s="2"/>
      <c r="DC1512" s="2"/>
      <c r="DD1512" s="2"/>
      <c r="DE1512" s="2"/>
      <c r="DF1512" s="2"/>
      <c r="DG1512" s="2"/>
      <c r="DH1512" s="2"/>
      <c r="DI1512" s="2"/>
      <c r="DJ1512" s="2"/>
      <c r="DK1512" s="2"/>
      <c r="DL1512" s="2"/>
      <c r="DM1512" s="2"/>
    </row>
    <row r="1513" spans="1:117" s="38" customFormat="1" ht="117" customHeight="1">
      <c r="A1513" s="2"/>
      <c r="B1513" s="33" t="s">
        <v>360</v>
      </c>
      <c r="C1513" s="71" t="s">
        <v>863</v>
      </c>
      <c r="D1513" s="15"/>
      <c r="E1513" s="15"/>
      <c r="F1513" s="106" t="s">
        <v>366</v>
      </c>
      <c r="G1513" s="106">
        <v>40</v>
      </c>
      <c r="H1513" s="103"/>
      <c r="I1513" s="103">
        <f t="shared" si="52"/>
        <v>0</v>
      </c>
      <c r="J1513" s="106"/>
      <c r="K1513" s="103">
        <f t="shared" si="53"/>
        <v>0</v>
      </c>
      <c r="L1513" s="105">
        <f t="shared" si="54"/>
        <v>0</v>
      </c>
      <c r="M1513" s="103">
        <f t="shared" si="55"/>
        <v>0</v>
      </c>
      <c r="N1513" s="4"/>
      <c r="O1513" s="2"/>
      <c r="P1513" s="2"/>
      <c r="Q1513" s="2"/>
      <c r="R1513" s="2"/>
      <c r="S1513" s="2"/>
      <c r="T1513" s="2"/>
      <c r="U1513" s="2"/>
      <c r="V1513" s="2"/>
      <c r="W1513" s="2"/>
      <c r="X1513" s="2"/>
      <c r="Y1513" s="2"/>
      <c r="Z1513" s="2"/>
      <c r="AA1513" s="2"/>
      <c r="AB1513" s="2"/>
      <c r="AC1513" s="2"/>
      <c r="AD1513" s="2"/>
      <c r="AE1513" s="2"/>
      <c r="AF1513" s="2"/>
      <c r="AG1513" s="2"/>
      <c r="AH1513" s="2"/>
      <c r="AI1513" s="2"/>
      <c r="AJ1513" s="2"/>
      <c r="AK1513" s="2"/>
      <c r="AL1513" s="2"/>
      <c r="AM1513" s="2"/>
      <c r="AN1513" s="2"/>
      <c r="AO1513" s="2"/>
      <c r="AP1513" s="2"/>
      <c r="AQ1513" s="2"/>
      <c r="AR1513" s="2"/>
      <c r="AS1513" s="2"/>
      <c r="AT1513" s="2"/>
      <c r="AU1513" s="2"/>
      <c r="AV1513" s="2"/>
      <c r="AW1513" s="2"/>
      <c r="AX1513" s="2"/>
      <c r="AY1513" s="2"/>
      <c r="AZ1513" s="2"/>
      <c r="BA1513" s="2"/>
      <c r="BB1513" s="2"/>
      <c r="BC1513" s="2"/>
      <c r="BD1513" s="2"/>
      <c r="BE1513" s="2"/>
      <c r="BF1513" s="2"/>
      <c r="BG1513" s="2"/>
      <c r="BH1513" s="2"/>
      <c r="BI1513" s="2"/>
      <c r="BJ1513" s="2"/>
      <c r="BK1513" s="2"/>
      <c r="BL1513" s="2"/>
      <c r="BM1513" s="2"/>
      <c r="BN1513" s="2"/>
      <c r="BO1513" s="2"/>
      <c r="BP1513" s="2"/>
      <c r="BQ1513" s="2"/>
      <c r="BR1513" s="2"/>
      <c r="BS1513" s="2"/>
      <c r="BT1513" s="2"/>
      <c r="BU1513" s="2"/>
      <c r="BV1513" s="2"/>
      <c r="BW1513" s="2"/>
      <c r="BX1513" s="2"/>
      <c r="BY1513" s="2"/>
      <c r="BZ1513" s="2"/>
      <c r="CA1513" s="2"/>
      <c r="CB1513" s="2"/>
      <c r="CC1513" s="2"/>
      <c r="CD1513" s="2"/>
      <c r="CE1513" s="2"/>
      <c r="CF1513" s="2"/>
      <c r="CG1513" s="2"/>
      <c r="CH1513" s="2"/>
      <c r="CI1513" s="2"/>
      <c r="CJ1513" s="2"/>
      <c r="CK1513" s="2"/>
      <c r="CL1513" s="2"/>
      <c r="CM1513" s="2"/>
      <c r="CN1513" s="2"/>
      <c r="CO1513" s="2"/>
      <c r="CP1513" s="2"/>
      <c r="CQ1513" s="2"/>
      <c r="CR1513" s="2"/>
      <c r="CS1513" s="2"/>
      <c r="CT1513" s="2"/>
      <c r="CU1513" s="2"/>
      <c r="CV1513" s="2"/>
      <c r="CW1513" s="2"/>
      <c r="CX1513" s="2"/>
      <c r="CY1513" s="2"/>
      <c r="CZ1513" s="2"/>
      <c r="DA1513" s="2"/>
      <c r="DB1513" s="2"/>
      <c r="DC1513" s="2"/>
      <c r="DD1513" s="2"/>
      <c r="DE1513" s="2"/>
      <c r="DF1513" s="2"/>
      <c r="DG1513" s="2"/>
      <c r="DH1513" s="2"/>
      <c r="DI1513" s="2"/>
      <c r="DJ1513" s="2"/>
      <c r="DK1513" s="2"/>
      <c r="DL1513" s="2"/>
      <c r="DM1513" s="2"/>
    </row>
    <row r="1514" spans="2:14" s="2" customFormat="1" ht="28.5" customHeight="1">
      <c r="B1514" s="33"/>
      <c r="C1514" s="73"/>
      <c r="D1514" s="13"/>
      <c r="E1514" s="13"/>
      <c r="F1514" s="107"/>
      <c r="G1514" s="107"/>
      <c r="H1514" s="103" t="s">
        <v>836</v>
      </c>
      <c r="I1514" s="103">
        <f>SUM(I1508:I1513)</f>
        <v>0</v>
      </c>
      <c r="J1514" s="103"/>
      <c r="K1514" s="103"/>
      <c r="L1514" s="105"/>
      <c r="M1514" s="103"/>
      <c r="N1514" s="4"/>
    </row>
    <row r="1515" spans="3:13" ht="28.5" customHeight="1">
      <c r="C1515" s="73"/>
      <c r="D1515" s="13"/>
      <c r="E1515" s="13"/>
      <c r="F1515" s="107"/>
      <c r="G1515" s="107"/>
      <c r="H1515" s="108"/>
      <c r="I1515" s="103"/>
      <c r="J1515" s="103" t="s">
        <v>837</v>
      </c>
      <c r="K1515" s="103">
        <f>SUM(K1508:K1514)</f>
        <v>0</v>
      </c>
      <c r="L1515" s="105"/>
      <c r="M1515" s="103"/>
    </row>
    <row r="1516" spans="3:13" ht="28.5" customHeight="1">
      <c r="C1516" s="73"/>
      <c r="D1516" s="13"/>
      <c r="E1516" s="13"/>
      <c r="F1516" s="107"/>
      <c r="G1516" s="107"/>
      <c r="H1516" s="108"/>
      <c r="I1516" s="103"/>
      <c r="J1516" s="103"/>
      <c r="K1516" s="103"/>
      <c r="L1516" s="105" t="s">
        <v>838</v>
      </c>
      <c r="M1516" s="103">
        <f>SUM(M1508:M1515)</f>
        <v>0</v>
      </c>
    </row>
    <row r="1517" spans="1:117" s="38" customFormat="1" ht="28.5" customHeight="1">
      <c r="A1517" s="2"/>
      <c r="B1517" s="41"/>
      <c r="C1517" s="79"/>
      <c r="D1517" s="39"/>
      <c r="E1517" s="39"/>
      <c r="F1517" s="131"/>
      <c r="G1517" s="131"/>
      <c r="H1517" s="242"/>
      <c r="I1517" s="114"/>
      <c r="J1517" s="114"/>
      <c r="K1517" s="114"/>
      <c r="L1517" s="115"/>
      <c r="M1517" s="114"/>
      <c r="N1517" s="4"/>
      <c r="O1517" s="2"/>
      <c r="P1517" s="2"/>
      <c r="Q1517" s="2"/>
      <c r="R1517" s="2"/>
      <c r="S1517" s="2"/>
      <c r="T1517" s="2"/>
      <c r="U1517" s="2"/>
      <c r="V1517" s="2"/>
      <c r="W1517" s="2"/>
      <c r="X1517" s="2"/>
      <c r="Y1517" s="2"/>
      <c r="Z1517" s="2"/>
      <c r="AA1517" s="2"/>
      <c r="AB1517" s="2"/>
      <c r="AC1517" s="2"/>
      <c r="AD1517" s="2"/>
      <c r="AE1517" s="2"/>
      <c r="AF1517" s="2"/>
      <c r="AG1517" s="2"/>
      <c r="AH1517" s="2"/>
      <c r="AI1517" s="2"/>
      <c r="AJ1517" s="2"/>
      <c r="AK1517" s="2"/>
      <c r="AL1517" s="2"/>
      <c r="AM1517" s="2"/>
      <c r="AN1517" s="2"/>
      <c r="AO1517" s="2"/>
      <c r="AP1517" s="2"/>
      <c r="AQ1517" s="2"/>
      <c r="AR1517" s="2"/>
      <c r="AS1517" s="2"/>
      <c r="AT1517" s="2"/>
      <c r="AU1517" s="2"/>
      <c r="AV1517" s="2"/>
      <c r="AW1517" s="2"/>
      <c r="AX1517" s="2"/>
      <c r="AY1517" s="2"/>
      <c r="AZ1517" s="2"/>
      <c r="BA1517" s="2"/>
      <c r="BB1517" s="2"/>
      <c r="BC1517" s="2"/>
      <c r="BD1517" s="2"/>
      <c r="BE1517" s="2"/>
      <c r="BF1517" s="2"/>
      <c r="BG1517" s="2"/>
      <c r="BH1517" s="2"/>
      <c r="BI1517" s="2"/>
      <c r="BJ1517" s="2"/>
      <c r="BK1517" s="2"/>
      <c r="BL1517" s="2"/>
      <c r="BM1517" s="2"/>
      <c r="BN1517" s="2"/>
      <c r="BO1517" s="2"/>
      <c r="BP1517" s="2"/>
      <c r="BQ1517" s="2"/>
      <c r="BR1517" s="2"/>
      <c r="BS1517" s="2"/>
      <c r="BT1517" s="2"/>
      <c r="BU1517" s="2"/>
      <c r="BV1517" s="2"/>
      <c r="BW1517" s="2"/>
      <c r="BX1517" s="2"/>
      <c r="BY1517" s="2"/>
      <c r="BZ1517" s="2"/>
      <c r="CA1517" s="2"/>
      <c r="CB1517" s="2"/>
      <c r="CC1517" s="2"/>
      <c r="CD1517" s="2"/>
      <c r="CE1517" s="2"/>
      <c r="CF1517" s="2"/>
      <c r="CG1517" s="2"/>
      <c r="CH1517" s="2"/>
      <c r="CI1517" s="2"/>
      <c r="CJ1517" s="2"/>
      <c r="CK1517" s="2"/>
      <c r="CL1517" s="2"/>
      <c r="CM1517" s="2"/>
      <c r="CN1517" s="2"/>
      <c r="CO1517" s="2"/>
      <c r="CP1517" s="2"/>
      <c r="CQ1517" s="2"/>
      <c r="CR1517" s="2"/>
      <c r="CS1517" s="2"/>
      <c r="CT1517" s="2"/>
      <c r="CU1517" s="2"/>
      <c r="CV1517" s="2"/>
      <c r="CW1517" s="2"/>
      <c r="CX1517" s="2"/>
      <c r="CY1517" s="2"/>
      <c r="CZ1517" s="2"/>
      <c r="DA1517" s="2"/>
      <c r="DB1517" s="2"/>
      <c r="DC1517" s="2"/>
      <c r="DD1517" s="2"/>
      <c r="DE1517" s="2"/>
      <c r="DF1517" s="2"/>
      <c r="DG1517" s="2"/>
      <c r="DH1517" s="2"/>
      <c r="DI1517" s="2"/>
      <c r="DJ1517" s="2"/>
      <c r="DK1517" s="2"/>
      <c r="DL1517" s="2"/>
      <c r="DM1517" s="2"/>
    </row>
    <row r="1518" spans="3:13" ht="28.5" customHeight="1">
      <c r="C1518" s="72" t="s">
        <v>560</v>
      </c>
      <c r="D1518" s="6" t="s">
        <v>332</v>
      </c>
      <c r="E1518" s="7" t="s">
        <v>333</v>
      </c>
      <c r="F1518" s="7" t="s">
        <v>334</v>
      </c>
      <c r="G1518" s="106" t="s">
        <v>335</v>
      </c>
      <c r="H1518" s="7" t="s">
        <v>336</v>
      </c>
      <c r="I1518" s="7" t="s">
        <v>337</v>
      </c>
      <c r="J1518" s="7" t="s">
        <v>338</v>
      </c>
      <c r="K1518" s="7" t="s">
        <v>339</v>
      </c>
      <c r="L1518" s="14" t="s">
        <v>340</v>
      </c>
      <c r="M1518" s="7" t="s">
        <v>341</v>
      </c>
    </row>
    <row r="1519" spans="3:13" ht="64.5" customHeight="1">
      <c r="C1519" s="9" t="s">
        <v>343</v>
      </c>
      <c r="D1519" s="8" t="s">
        <v>344</v>
      </c>
      <c r="E1519" s="9" t="s">
        <v>345</v>
      </c>
      <c r="F1519" s="9" t="s">
        <v>346</v>
      </c>
      <c r="G1519" s="179" t="s">
        <v>342</v>
      </c>
      <c r="H1519" s="10" t="s">
        <v>348</v>
      </c>
      <c r="I1519" s="10" t="s">
        <v>349</v>
      </c>
      <c r="J1519" s="10" t="s">
        <v>350</v>
      </c>
      <c r="K1519" s="10" t="s">
        <v>351</v>
      </c>
      <c r="L1519" s="11" t="s">
        <v>352</v>
      </c>
      <c r="M1519" s="12" t="s">
        <v>353</v>
      </c>
    </row>
    <row r="1520" spans="2:13" ht="97.5" customHeight="1">
      <c r="B1520" s="33" t="s">
        <v>355</v>
      </c>
      <c r="C1520" s="90" t="s">
        <v>1000</v>
      </c>
      <c r="D1520" s="15"/>
      <c r="E1520" s="15"/>
      <c r="F1520" s="106" t="s">
        <v>366</v>
      </c>
      <c r="G1520" s="106">
        <v>9850</v>
      </c>
      <c r="H1520" s="103"/>
      <c r="I1520" s="103">
        <f>ROUND(G1520*H1520,2)</f>
        <v>0</v>
      </c>
      <c r="J1520" s="106"/>
      <c r="K1520" s="103">
        <f>ROUND(I1520*J1520,2)</f>
        <v>0</v>
      </c>
      <c r="L1520" s="105">
        <f>ROUND(M1520/G1520,2)</f>
        <v>0</v>
      </c>
      <c r="M1520" s="103">
        <f>ROUND(SUM(I1520,K1520),2)</f>
        <v>0</v>
      </c>
    </row>
    <row r="1521" spans="3:13" ht="28.5" customHeight="1">
      <c r="C1521" s="73"/>
      <c r="D1521" s="13"/>
      <c r="E1521" s="13"/>
      <c r="F1521" s="107"/>
      <c r="G1521" s="107"/>
      <c r="H1521" s="103" t="s">
        <v>836</v>
      </c>
      <c r="I1521" s="103">
        <f>SUM(I1520)</f>
        <v>0</v>
      </c>
      <c r="J1521" s="103"/>
      <c r="K1521" s="103"/>
      <c r="L1521" s="105"/>
      <c r="M1521" s="103"/>
    </row>
    <row r="1522" spans="3:13" ht="57" customHeight="1">
      <c r="C1522" s="73"/>
      <c r="D1522" s="13"/>
      <c r="E1522" s="13"/>
      <c r="F1522" s="107"/>
      <c r="G1522" s="107"/>
      <c r="H1522" s="108"/>
      <c r="I1522" s="103"/>
      <c r="J1522" s="103" t="s">
        <v>837</v>
      </c>
      <c r="K1522" s="103">
        <f>SUM(K1520:K1521)</f>
        <v>0</v>
      </c>
      <c r="L1522" s="105"/>
      <c r="M1522" s="103"/>
    </row>
    <row r="1523" spans="3:13" ht="28.5" customHeight="1">
      <c r="C1523" s="73"/>
      <c r="D1523" s="13"/>
      <c r="E1523" s="13"/>
      <c r="F1523" s="107"/>
      <c r="G1523" s="107"/>
      <c r="H1523" s="108"/>
      <c r="I1523" s="103"/>
      <c r="J1523" s="103"/>
      <c r="K1523" s="103"/>
      <c r="L1523" s="105" t="s">
        <v>838</v>
      </c>
      <c r="M1523" s="103">
        <f>SUM(M1520:M1522)</f>
        <v>0</v>
      </c>
    </row>
    <row r="1524" spans="1:117" s="38" customFormat="1" ht="28.5" customHeight="1">
      <c r="A1524" s="2"/>
      <c r="B1524" s="41"/>
      <c r="C1524" s="79"/>
      <c r="D1524" s="39"/>
      <c r="E1524" s="39"/>
      <c r="F1524" s="131"/>
      <c r="G1524" s="131"/>
      <c r="H1524" s="242"/>
      <c r="I1524" s="114"/>
      <c r="J1524" s="114"/>
      <c r="K1524" s="114"/>
      <c r="L1524" s="115"/>
      <c r="M1524" s="114"/>
      <c r="N1524" s="4"/>
      <c r="O1524" s="2"/>
      <c r="P1524" s="2"/>
      <c r="Q1524" s="2"/>
      <c r="R1524" s="2"/>
      <c r="S1524" s="2"/>
      <c r="T1524" s="2"/>
      <c r="U1524" s="2"/>
      <c r="V1524" s="2"/>
      <c r="W1524" s="2"/>
      <c r="X1524" s="2"/>
      <c r="Y1524" s="2"/>
      <c r="Z1524" s="2"/>
      <c r="AA1524" s="2"/>
      <c r="AB1524" s="2"/>
      <c r="AC1524" s="2"/>
      <c r="AD1524" s="2"/>
      <c r="AE1524" s="2"/>
      <c r="AF1524" s="2"/>
      <c r="AG1524" s="2"/>
      <c r="AH1524" s="2"/>
      <c r="AI1524" s="2"/>
      <c r="AJ1524" s="2"/>
      <c r="AK1524" s="2"/>
      <c r="AL1524" s="2"/>
      <c r="AM1524" s="2"/>
      <c r="AN1524" s="2"/>
      <c r="AO1524" s="2"/>
      <c r="AP1524" s="2"/>
      <c r="AQ1524" s="2"/>
      <c r="AR1524" s="2"/>
      <c r="AS1524" s="2"/>
      <c r="AT1524" s="2"/>
      <c r="AU1524" s="2"/>
      <c r="AV1524" s="2"/>
      <c r="AW1524" s="2"/>
      <c r="AX1524" s="2"/>
      <c r="AY1524" s="2"/>
      <c r="AZ1524" s="2"/>
      <c r="BA1524" s="2"/>
      <c r="BB1524" s="2"/>
      <c r="BC1524" s="2"/>
      <c r="BD1524" s="2"/>
      <c r="BE1524" s="2"/>
      <c r="BF1524" s="2"/>
      <c r="BG1524" s="2"/>
      <c r="BH1524" s="2"/>
      <c r="BI1524" s="2"/>
      <c r="BJ1524" s="2"/>
      <c r="BK1524" s="2"/>
      <c r="BL1524" s="2"/>
      <c r="BM1524" s="2"/>
      <c r="BN1524" s="2"/>
      <c r="BO1524" s="2"/>
      <c r="BP1524" s="2"/>
      <c r="BQ1524" s="2"/>
      <c r="BR1524" s="2"/>
      <c r="BS1524" s="2"/>
      <c r="BT1524" s="2"/>
      <c r="BU1524" s="2"/>
      <c r="BV1524" s="2"/>
      <c r="BW1524" s="2"/>
      <c r="BX1524" s="2"/>
      <c r="BY1524" s="2"/>
      <c r="BZ1524" s="2"/>
      <c r="CA1524" s="2"/>
      <c r="CB1524" s="2"/>
      <c r="CC1524" s="2"/>
      <c r="CD1524" s="2"/>
      <c r="CE1524" s="2"/>
      <c r="CF1524" s="2"/>
      <c r="CG1524" s="2"/>
      <c r="CH1524" s="2"/>
      <c r="CI1524" s="2"/>
      <c r="CJ1524" s="2"/>
      <c r="CK1524" s="2"/>
      <c r="CL1524" s="2"/>
      <c r="CM1524" s="2"/>
      <c r="CN1524" s="2"/>
      <c r="CO1524" s="2"/>
      <c r="CP1524" s="2"/>
      <c r="CQ1524" s="2"/>
      <c r="CR1524" s="2"/>
      <c r="CS1524" s="2"/>
      <c r="CT1524" s="2"/>
      <c r="CU1524" s="2"/>
      <c r="CV1524" s="2"/>
      <c r="CW1524" s="2"/>
      <c r="CX1524" s="2"/>
      <c r="CY1524" s="2"/>
      <c r="CZ1524" s="2"/>
      <c r="DA1524" s="2"/>
      <c r="DB1524" s="2"/>
      <c r="DC1524" s="2"/>
      <c r="DD1524" s="2"/>
      <c r="DE1524" s="2"/>
      <c r="DF1524" s="2"/>
      <c r="DG1524" s="2"/>
      <c r="DH1524" s="2"/>
      <c r="DI1524" s="2"/>
      <c r="DJ1524" s="2"/>
      <c r="DK1524" s="2"/>
      <c r="DL1524" s="2"/>
      <c r="DM1524" s="2"/>
    </row>
    <row r="1525" spans="3:13" ht="28.5" customHeight="1">
      <c r="C1525" s="72" t="s">
        <v>561</v>
      </c>
      <c r="D1525" s="6" t="s">
        <v>332</v>
      </c>
      <c r="E1525" s="7" t="s">
        <v>333</v>
      </c>
      <c r="F1525" s="7" t="s">
        <v>334</v>
      </c>
      <c r="G1525" s="106" t="s">
        <v>335</v>
      </c>
      <c r="H1525" s="7" t="s">
        <v>336</v>
      </c>
      <c r="I1525" s="7" t="s">
        <v>337</v>
      </c>
      <c r="J1525" s="7" t="s">
        <v>338</v>
      </c>
      <c r="K1525" s="7" t="s">
        <v>339</v>
      </c>
      <c r="L1525" s="14" t="s">
        <v>340</v>
      </c>
      <c r="M1525" s="7" t="s">
        <v>341</v>
      </c>
    </row>
    <row r="1526" spans="3:13" ht="64.5" customHeight="1">
      <c r="C1526" s="9" t="s">
        <v>343</v>
      </c>
      <c r="D1526" s="8" t="s">
        <v>344</v>
      </c>
      <c r="E1526" s="9" t="s">
        <v>345</v>
      </c>
      <c r="F1526" s="9" t="s">
        <v>346</v>
      </c>
      <c r="G1526" s="179" t="s">
        <v>342</v>
      </c>
      <c r="H1526" s="10" t="s">
        <v>348</v>
      </c>
      <c r="I1526" s="10" t="s">
        <v>349</v>
      </c>
      <c r="J1526" s="10" t="s">
        <v>350</v>
      </c>
      <c r="K1526" s="10" t="s">
        <v>351</v>
      </c>
      <c r="L1526" s="11" t="s">
        <v>352</v>
      </c>
      <c r="M1526" s="12" t="s">
        <v>353</v>
      </c>
    </row>
    <row r="1527" spans="2:13" ht="46.5" customHeight="1">
      <c r="B1527" s="33" t="s">
        <v>355</v>
      </c>
      <c r="C1527" s="73" t="s">
        <v>864</v>
      </c>
      <c r="D1527" s="13"/>
      <c r="E1527" s="13"/>
      <c r="F1527" s="106" t="s">
        <v>366</v>
      </c>
      <c r="G1527" s="106">
        <v>2</v>
      </c>
      <c r="H1527" s="103"/>
      <c r="I1527" s="103">
        <f>ROUND(G1527*H1527,2)</f>
        <v>0</v>
      </c>
      <c r="J1527" s="106"/>
      <c r="K1527" s="103">
        <f>ROUND(I1527*J1527,2)</f>
        <v>0</v>
      </c>
      <c r="L1527" s="105">
        <f>ROUND(M1527/G1527,2)</f>
        <v>0</v>
      </c>
      <c r="M1527" s="103">
        <f>ROUND(SUM(I1527,K1527),2)</f>
        <v>0</v>
      </c>
    </row>
    <row r="1528" spans="3:13" ht="28.5" customHeight="1">
      <c r="C1528" s="73"/>
      <c r="D1528" s="13"/>
      <c r="E1528" s="13"/>
      <c r="F1528" s="107"/>
      <c r="G1528" s="107"/>
      <c r="H1528" s="103" t="s">
        <v>836</v>
      </c>
      <c r="I1528" s="103">
        <f>SUM(I1527)</f>
        <v>0</v>
      </c>
      <c r="J1528" s="103"/>
      <c r="K1528" s="103"/>
      <c r="L1528" s="105"/>
      <c r="M1528" s="103"/>
    </row>
    <row r="1529" spans="3:13" ht="28.5" customHeight="1">
      <c r="C1529" s="73"/>
      <c r="D1529" s="13"/>
      <c r="E1529" s="13"/>
      <c r="F1529" s="107"/>
      <c r="G1529" s="107"/>
      <c r="H1529" s="108"/>
      <c r="I1529" s="103"/>
      <c r="J1529" s="103" t="s">
        <v>837</v>
      </c>
      <c r="K1529" s="103">
        <f>SUM(K1527:K1528)</f>
        <v>0</v>
      </c>
      <c r="L1529" s="105"/>
      <c r="M1529" s="103"/>
    </row>
    <row r="1530" spans="3:13" ht="28.5" customHeight="1">
      <c r="C1530" s="73"/>
      <c r="D1530" s="13"/>
      <c r="E1530" s="13"/>
      <c r="F1530" s="107"/>
      <c r="G1530" s="107"/>
      <c r="H1530" s="108"/>
      <c r="I1530" s="103"/>
      <c r="J1530" s="103"/>
      <c r="K1530" s="103"/>
      <c r="L1530" s="105" t="s">
        <v>838</v>
      </c>
      <c r="M1530" s="103">
        <f>SUM(M1527:M1529)</f>
        <v>0</v>
      </c>
    </row>
    <row r="1531" spans="1:117" s="38" customFormat="1" ht="28.5" customHeight="1">
      <c r="A1531" s="2"/>
      <c r="B1531" s="41"/>
      <c r="C1531" s="79"/>
      <c r="D1531" s="39"/>
      <c r="E1531" s="39"/>
      <c r="F1531" s="131"/>
      <c r="G1531" s="131"/>
      <c r="H1531" s="242"/>
      <c r="I1531" s="114"/>
      <c r="J1531" s="114"/>
      <c r="K1531" s="114"/>
      <c r="L1531" s="115"/>
      <c r="M1531" s="114"/>
      <c r="N1531" s="4"/>
      <c r="O1531" s="2"/>
      <c r="P1531" s="2"/>
      <c r="Q1531" s="2"/>
      <c r="R1531" s="2"/>
      <c r="S1531" s="2"/>
      <c r="T1531" s="2"/>
      <c r="U1531" s="2"/>
      <c r="V1531" s="2"/>
      <c r="W1531" s="2"/>
      <c r="X1531" s="2"/>
      <c r="Y1531" s="2"/>
      <c r="Z1531" s="2"/>
      <c r="AA1531" s="2"/>
      <c r="AB1531" s="2"/>
      <c r="AC1531" s="2"/>
      <c r="AD1531" s="2"/>
      <c r="AE1531" s="2"/>
      <c r="AF1531" s="2"/>
      <c r="AG1531" s="2"/>
      <c r="AH1531" s="2"/>
      <c r="AI1531" s="2"/>
      <c r="AJ1531" s="2"/>
      <c r="AK1531" s="2"/>
      <c r="AL1531" s="2"/>
      <c r="AM1531" s="2"/>
      <c r="AN1531" s="2"/>
      <c r="AO1531" s="2"/>
      <c r="AP1531" s="2"/>
      <c r="AQ1531" s="2"/>
      <c r="AR1531" s="2"/>
      <c r="AS1531" s="2"/>
      <c r="AT1531" s="2"/>
      <c r="AU1531" s="2"/>
      <c r="AV1531" s="2"/>
      <c r="AW1531" s="2"/>
      <c r="AX1531" s="2"/>
      <c r="AY1531" s="2"/>
      <c r="AZ1531" s="2"/>
      <c r="BA1531" s="2"/>
      <c r="BB1531" s="2"/>
      <c r="BC1531" s="2"/>
      <c r="BD1531" s="2"/>
      <c r="BE1531" s="2"/>
      <c r="BF1531" s="2"/>
      <c r="BG1531" s="2"/>
      <c r="BH1531" s="2"/>
      <c r="BI1531" s="2"/>
      <c r="BJ1531" s="2"/>
      <c r="BK1531" s="2"/>
      <c r="BL1531" s="2"/>
      <c r="BM1531" s="2"/>
      <c r="BN1531" s="2"/>
      <c r="BO1531" s="2"/>
      <c r="BP1531" s="2"/>
      <c r="BQ1531" s="2"/>
      <c r="BR1531" s="2"/>
      <c r="BS1531" s="2"/>
      <c r="BT1531" s="2"/>
      <c r="BU1531" s="2"/>
      <c r="BV1531" s="2"/>
      <c r="BW1531" s="2"/>
      <c r="BX1531" s="2"/>
      <c r="BY1531" s="2"/>
      <c r="BZ1531" s="2"/>
      <c r="CA1531" s="2"/>
      <c r="CB1531" s="2"/>
      <c r="CC1531" s="2"/>
      <c r="CD1531" s="2"/>
      <c r="CE1531" s="2"/>
      <c r="CF1531" s="2"/>
      <c r="CG1531" s="2"/>
      <c r="CH1531" s="2"/>
      <c r="CI1531" s="2"/>
      <c r="CJ1531" s="2"/>
      <c r="CK1531" s="2"/>
      <c r="CL1531" s="2"/>
      <c r="CM1531" s="2"/>
      <c r="CN1531" s="2"/>
      <c r="CO1531" s="2"/>
      <c r="CP1531" s="2"/>
      <c r="CQ1531" s="2"/>
      <c r="CR1531" s="2"/>
      <c r="CS1531" s="2"/>
      <c r="CT1531" s="2"/>
      <c r="CU1531" s="2"/>
      <c r="CV1531" s="2"/>
      <c r="CW1531" s="2"/>
      <c r="CX1531" s="2"/>
      <c r="CY1531" s="2"/>
      <c r="CZ1531" s="2"/>
      <c r="DA1531" s="2"/>
      <c r="DB1531" s="2"/>
      <c r="DC1531" s="2"/>
      <c r="DD1531" s="2"/>
      <c r="DE1531" s="2"/>
      <c r="DF1531" s="2"/>
      <c r="DG1531" s="2"/>
      <c r="DH1531" s="2"/>
      <c r="DI1531" s="2"/>
      <c r="DJ1531" s="2"/>
      <c r="DK1531" s="2"/>
      <c r="DL1531" s="2"/>
      <c r="DM1531" s="2"/>
    </row>
    <row r="1532" spans="3:13" ht="28.5" customHeight="1">
      <c r="C1532" s="72" t="s">
        <v>812</v>
      </c>
      <c r="D1532" s="6" t="s">
        <v>332</v>
      </c>
      <c r="E1532" s="7" t="s">
        <v>333</v>
      </c>
      <c r="F1532" s="7" t="s">
        <v>334</v>
      </c>
      <c r="G1532" s="106" t="s">
        <v>335</v>
      </c>
      <c r="H1532" s="7" t="s">
        <v>336</v>
      </c>
      <c r="I1532" s="7" t="s">
        <v>337</v>
      </c>
      <c r="J1532" s="7" t="s">
        <v>338</v>
      </c>
      <c r="K1532" s="7" t="s">
        <v>339</v>
      </c>
      <c r="L1532" s="14" t="s">
        <v>340</v>
      </c>
      <c r="M1532" s="7" t="s">
        <v>341</v>
      </c>
    </row>
    <row r="1533" spans="3:13" ht="64.5" customHeight="1">
      <c r="C1533" s="9" t="s">
        <v>343</v>
      </c>
      <c r="D1533" s="8" t="s">
        <v>344</v>
      </c>
      <c r="E1533" s="9" t="s">
        <v>345</v>
      </c>
      <c r="F1533" s="9" t="s">
        <v>346</v>
      </c>
      <c r="G1533" s="179" t="s">
        <v>342</v>
      </c>
      <c r="H1533" s="10" t="s">
        <v>348</v>
      </c>
      <c r="I1533" s="10" t="s">
        <v>349</v>
      </c>
      <c r="J1533" s="10" t="s">
        <v>350</v>
      </c>
      <c r="K1533" s="10" t="s">
        <v>351</v>
      </c>
      <c r="L1533" s="11" t="s">
        <v>352</v>
      </c>
      <c r="M1533" s="12" t="s">
        <v>353</v>
      </c>
    </row>
    <row r="1534" spans="2:13" ht="132" customHeight="1">
      <c r="B1534" s="33" t="s">
        <v>355</v>
      </c>
      <c r="C1534" s="77" t="s">
        <v>828</v>
      </c>
      <c r="D1534" s="43"/>
      <c r="E1534" s="43"/>
      <c r="F1534" s="109" t="s">
        <v>829</v>
      </c>
      <c r="G1534" s="109">
        <v>2400</v>
      </c>
      <c r="H1534" s="109"/>
      <c r="I1534" s="110">
        <f>ROUND(G1534*H1534,2)</f>
        <v>0</v>
      </c>
      <c r="J1534" s="106"/>
      <c r="K1534" s="103">
        <f>ROUND(I1534*J1534,2)</f>
        <v>0</v>
      </c>
      <c r="L1534" s="105">
        <f>ROUND(M1534/G1534,2)</f>
        <v>0</v>
      </c>
      <c r="M1534" s="103">
        <f>ROUND(SUM(I1534,K1534),2)</f>
        <v>0</v>
      </c>
    </row>
    <row r="1535" spans="3:13" ht="28.5" customHeight="1">
      <c r="C1535" s="68"/>
      <c r="D1535" s="42"/>
      <c r="E1535" s="42"/>
      <c r="F1535" s="111"/>
      <c r="G1535" s="111"/>
      <c r="H1535" s="56" t="s">
        <v>836</v>
      </c>
      <c r="I1535" s="103">
        <f>SUM(I1534)</f>
        <v>0</v>
      </c>
      <c r="J1535" s="103"/>
      <c r="K1535" s="103"/>
      <c r="L1535" s="105"/>
      <c r="M1535" s="103"/>
    </row>
    <row r="1536" spans="3:13" ht="28.5" customHeight="1">
      <c r="C1536" s="73"/>
      <c r="D1536" s="13"/>
      <c r="E1536" s="13"/>
      <c r="F1536" s="107"/>
      <c r="G1536" s="107"/>
      <c r="H1536" s="108"/>
      <c r="I1536" s="103"/>
      <c r="J1536" s="103" t="s">
        <v>837</v>
      </c>
      <c r="K1536" s="103">
        <f>SUM(K1534:K1535)</f>
        <v>0</v>
      </c>
      <c r="L1536" s="105"/>
      <c r="M1536" s="103"/>
    </row>
    <row r="1537" spans="3:13" ht="28.5" customHeight="1">
      <c r="C1537" s="73"/>
      <c r="D1537" s="13"/>
      <c r="E1537" s="13"/>
      <c r="F1537" s="107"/>
      <c r="G1537" s="107"/>
      <c r="H1537" s="108"/>
      <c r="I1537" s="103"/>
      <c r="J1537" s="103"/>
      <c r="K1537" s="103"/>
      <c r="L1537" s="105" t="s">
        <v>838</v>
      </c>
      <c r="M1537" s="103">
        <f>SUM(M1534:M1536)</f>
        <v>0</v>
      </c>
    </row>
    <row r="1538" spans="1:117" s="38" customFormat="1" ht="28.5" customHeight="1">
      <c r="A1538" s="2"/>
      <c r="B1538" s="41"/>
      <c r="C1538" s="79"/>
      <c r="D1538" s="39"/>
      <c r="E1538" s="39"/>
      <c r="F1538" s="131"/>
      <c r="G1538" s="131"/>
      <c r="H1538" s="242"/>
      <c r="I1538" s="114"/>
      <c r="J1538" s="114"/>
      <c r="K1538" s="114"/>
      <c r="L1538" s="115"/>
      <c r="M1538" s="114"/>
      <c r="N1538" s="4"/>
      <c r="O1538" s="2"/>
      <c r="P1538" s="2"/>
      <c r="Q1538" s="2"/>
      <c r="R1538" s="2"/>
      <c r="S1538" s="2"/>
      <c r="T1538" s="2"/>
      <c r="U1538" s="2"/>
      <c r="V1538" s="2"/>
      <c r="W1538" s="2"/>
      <c r="X1538" s="2"/>
      <c r="Y1538" s="2"/>
      <c r="Z1538" s="2"/>
      <c r="AA1538" s="2"/>
      <c r="AB1538" s="2"/>
      <c r="AC1538" s="2"/>
      <c r="AD1538" s="2"/>
      <c r="AE1538" s="2"/>
      <c r="AF1538" s="2"/>
      <c r="AG1538" s="2"/>
      <c r="AH1538" s="2"/>
      <c r="AI1538" s="2"/>
      <c r="AJ1538" s="2"/>
      <c r="AK1538" s="2"/>
      <c r="AL1538" s="2"/>
      <c r="AM1538" s="2"/>
      <c r="AN1538" s="2"/>
      <c r="AO1538" s="2"/>
      <c r="AP1538" s="2"/>
      <c r="AQ1538" s="2"/>
      <c r="AR1538" s="2"/>
      <c r="AS1538" s="2"/>
      <c r="AT1538" s="2"/>
      <c r="AU1538" s="2"/>
      <c r="AV1538" s="2"/>
      <c r="AW1538" s="2"/>
      <c r="AX1538" s="2"/>
      <c r="AY1538" s="2"/>
      <c r="AZ1538" s="2"/>
      <c r="BA1538" s="2"/>
      <c r="BB1538" s="2"/>
      <c r="BC1538" s="2"/>
      <c r="BD1538" s="2"/>
      <c r="BE1538" s="2"/>
      <c r="BF1538" s="2"/>
      <c r="BG1538" s="2"/>
      <c r="BH1538" s="2"/>
      <c r="BI1538" s="2"/>
      <c r="BJ1538" s="2"/>
      <c r="BK1538" s="2"/>
      <c r="BL1538" s="2"/>
      <c r="BM1538" s="2"/>
      <c r="BN1538" s="2"/>
      <c r="BO1538" s="2"/>
      <c r="BP1538" s="2"/>
      <c r="BQ1538" s="2"/>
      <c r="BR1538" s="2"/>
      <c r="BS1538" s="2"/>
      <c r="BT1538" s="2"/>
      <c r="BU1538" s="2"/>
      <c r="BV1538" s="2"/>
      <c r="BW1538" s="2"/>
      <c r="BX1538" s="2"/>
      <c r="BY1538" s="2"/>
      <c r="BZ1538" s="2"/>
      <c r="CA1538" s="2"/>
      <c r="CB1538" s="2"/>
      <c r="CC1538" s="2"/>
      <c r="CD1538" s="2"/>
      <c r="CE1538" s="2"/>
      <c r="CF1538" s="2"/>
      <c r="CG1538" s="2"/>
      <c r="CH1538" s="2"/>
      <c r="CI1538" s="2"/>
      <c r="CJ1538" s="2"/>
      <c r="CK1538" s="2"/>
      <c r="CL1538" s="2"/>
      <c r="CM1538" s="2"/>
      <c r="CN1538" s="2"/>
      <c r="CO1538" s="2"/>
      <c r="CP1538" s="2"/>
      <c r="CQ1538" s="2"/>
      <c r="CR1538" s="2"/>
      <c r="CS1538" s="2"/>
      <c r="CT1538" s="2"/>
      <c r="CU1538" s="2"/>
      <c r="CV1538" s="2"/>
      <c r="CW1538" s="2"/>
      <c r="CX1538" s="2"/>
      <c r="CY1538" s="2"/>
      <c r="CZ1538" s="2"/>
      <c r="DA1538" s="2"/>
      <c r="DB1538" s="2"/>
      <c r="DC1538" s="2"/>
      <c r="DD1538" s="2"/>
      <c r="DE1538" s="2"/>
      <c r="DF1538" s="2"/>
      <c r="DG1538" s="2"/>
      <c r="DH1538" s="2"/>
      <c r="DI1538" s="2"/>
      <c r="DJ1538" s="2"/>
      <c r="DK1538" s="2"/>
      <c r="DL1538" s="2"/>
      <c r="DM1538" s="2"/>
    </row>
    <row r="1539" spans="3:13" ht="28.5" customHeight="1">
      <c r="C1539" s="72" t="s">
        <v>830</v>
      </c>
      <c r="D1539" s="6" t="s">
        <v>332</v>
      </c>
      <c r="E1539" s="7" t="s">
        <v>333</v>
      </c>
      <c r="F1539" s="7" t="s">
        <v>334</v>
      </c>
      <c r="G1539" s="106" t="s">
        <v>335</v>
      </c>
      <c r="H1539" s="7" t="s">
        <v>336</v>
      </c>
      <c r="I1539" s="7" t="s">
        <v>337</v>
      </c>
      <c r="J1539" s="7" t="s">
        <v>338</v>
      </c>
      <c r="K1539" s="7" t="s">
        <v>339</v>
      </c>
      <c r="L1539" s="14" t="s">
        <v>340</v>
      </c>
      <c r="M1539" s="7" t="s">
        <v>341</v>
      </c>
    </row>
    <row r="1540" spans="3:13" ht="64.5" customHeight="1">
      <c r="C1540" s="9" t="s">
        <v>343</v>
      </c>
      <c r="D1540" s="8" t="s">
        <v>344</v>
      </c>
      <c r="E1540" s="9" t="s">
        <v>345</v>
      </c>
      <c r="F1540" s="9" t="s">
        <v>346</v>
      </c>
      <c r="G1540" s="179" t="s">
        <v>342</v>
      </c>
      <c r="H1540" s="10" t="s">
        <v>348</v>
      </c>
      <c r="I1540" s="10" t="s">
        <v>349</v>
      </c>
      <c r="J1540" s="10" t="s">
        <v>350</v>
      </c>
      <c r="K1540" s="10" t="s">
        <v>351</v>
      </c>
      <c r="L1540" s="11" t="s">
        <v>352</v>
      </c>
      <c r="M1540" s="12" t="s">
        <v>353</v>
      </c>
    </row>
    <row r="1541" spans="2:13" ht="93.75" customHeight="1">
      <c r="B1541" s="33" t="s">
        <v>355</v>
      </c>
      <c r="C1541" s="78" t="s">
        <v>865</v>
      </c>
      <c r="D1541" s="43"/>
      <c r="E1541" s="43"/>
      <c r="F1541" s="109" t="s">
        <v>366</v>
      </c>
      <c r="G1541" s="109">
        <v>26</v>
      </c>
      <c r="H1541" s="109"/>
      <c r="I1541" s="110">
        <f>ROUND(G1541*H1541,2)</f>
        <v>0</v>
      </c>
      <c r="J1541" s="106"/>
      <c r="K1541" s="103">
        <f>ROUND(I1541*J1541,2)</f>
        <v>0</v>
      </c>
      <c r="L1541" s="105">
        <f>ROUND(M1541/G1541,2)</f>
        <v>0</v>
      </c>
      <c r="M1541" s="103">
        <f>ROUND(SUM(I1541,K1541),2)</f>
        <v>0</v>
      </c>
    </row>
    <row r="1542" spans="3:13" ht="28.5" customHeight="1">
      <c r="C1542" s="68"/>
      <c r="D1542" s="42"/>
      <c r="E1542" s="42"/>
      <c r="F1542" s="111"/>
      <c r="G1542" s="111"/>
      <c r="H1542" s="56" t="s">
        <v>836</v>
      </c>
      <c r="I1542" s="103">
        <f>SUM(I1541)</f>
        <v>0</v>
      </c>
      <c r="J1542" s="103"/>
      <c r="K1542" s="103"/>
      <c r="L1542" s="105"/>
      <c r="M1542" s="103"/>
    </row>
    <row r="1543" spans="3:13" ht="28.5" customHeight="1">
      <c r="C1543" s="73"/>
      <c r="D1543" s="13"/>
      <c r="E1543" s="13"/>
      <c r="F1543" s="107"/>
      <c r="G1543" s="107"/>
      <c r="H1543" s="108"/>
      <c r="I1543" s="103"/>
      <c r="J1543" s="103" t="s">
        <v>837</v>
      </c>
      <c r="K1543" s="103">
        <f>SUM(K1541:K1542)</f>
        <v>0</v>
      </c>
      <c r="L1543" s="105"/>
      <c r="M1543" s="103"/>
    </row>
    <row r="1544" spans="3:13" ht="28.5" customHeight="1">
      <c r="C1544" s="73"/>
      <c r="D1544" s="13"/>
      <c r="E1544" s="13"/>
      <c r="F1544" s="107"/>
      <c r="G1544" s="107"/>
      <c r="H1544" s="108"/>
      <c r="I1544" s="103"/>
      <c r="J1544" s="103"/>
      <c r="K1544" s="103"/>
      <c r="L1544" s="105" t="s">
        <v>838</v>
      </c>
      <c r="M1544" s="103">
        <f>SUM(M1541:M1543)</f>
        <v>0</v>
      </c>
    </row>
    <row r="1545" spans="1:117" s="38" customFormat="1" ht="28.5" customHeight="1">
      <c r="A1545" s="2"/>
      <c r="B1545" s="41"/>
      <c r="C1545" s="79"/>
      <c r="D1545" s="39"/>
      <c r="E1545" s="39"/>
      <c r="F1545" s="131"/>
      <c r="G1545" s="131"/>
      <c r="H1545" s="242"/>
      <c r="I1545" s="114"/>
      <c r="J1545" s="114"/>
      <c r="K1545" s="114"/>
      <c r="L1545" s="115"/>
      <c r="M1545" s="114"/>
      <c r="N1545" s="4"/>
      <c r="O1545" s="2"/>
      <c r="P1545" s="2"/>
      <c r="Q1545" s="2"/>
      <c r="R1545" s="2"/>
      <c r="S1545" s="2"/>
      <c r="T1545" s="2"/>
      <c r="U1545" s="2"/>
      <c r="V1545" s="2"/>
      <c r="W1545" s="2"/>
      <c r="X1545" s="2"/>
      <c r="Y1545" s="2"/>
      <c r="Z1545" s="2"/>
      <c r="AA1545" s="2"/>
      <c r="AB1545" s="2"/>
      <c r="AC1545" s="2"/>
      <c r="AD1545" s="2"/>
      <c r="AE1545" s="2"/>
      <c r="AF1545" s="2"/>
      <c r="AG1545" s="2"/>
      <c r="AH1545" s="2"/>
      <c r="AI1545" s="2"/>
      <c r="AJ1545" s="2"/>
      <c r="AK1545" s="2"/>
      <c r="AL1545" s="2"/>
      <c r="AM1545" s="2"/>
      <c r="AN1545" s="2"/>
      <c r="AO1545" s="2"/>
      <c r="AP1545" s="2"/>
      <c r="AQ1545" s="2"/>
      <c r="AR1545" s="2"/>
      <c r="AS1545" s="2"/>
      <c r="AT1545" s="2"/>
      <c r="AU1545" s="2"/>
      <c r="AV1545" s="2"/>
      <c r="AW1545" s="2"/>
      <c r="AX1545" s="2"/>
      <c r="AY1545" s="2"/>
      <c r="AZ1545" s="2"/>
      <c r="BA1545" s="2"/>
      <c r="BB1545" s="2"/>
      <c r="BC1545" s="2"/>
      <c r="BD1545" s="2"/>
      <c r="BE1545" s="2"/>
      <c r="BF1545" s="2"/>
      <c r="BG1545" s="2"/>
      <c r="BH1545" s="2"/>
      <c r="BI1545" s="2"/>
      <c r="BJ1545" s="2"/>
      <c r="BK1545" s="2"/>
      <c r="BL1545" s="2"/>
      <c r="BM1545" s="2"/>
      <c r="BN1545" s="2"/>
      <c r="BO1545" s="2"/>
      <c r="BP1545" s="2"/>
      <c r="BQ1545" s="2"/>
      <c r="BR1545" s="2"/>
      <c r="BS1545" s="2"/>
      <c r="BT1545" s="2"/>
      <c r="BU1545" s="2"/>
      <c r="BV1545" s="2"/>
      <c r="BW1545" s="2"/>
      <c r="BX1545" s="2"/>
      <c r="BY1545" s="2"/>
      <c r="BZ1545" s="2"/>
      <c r="CA1545" s="2"/>
      <c r="CB1545" s="2"/>
      <c r="CC1545" s="2"/>
      <c r="CD1545" s="2"/>
      <c r="CE1545" s="2"/>
      <c r="CF1545" s="2"/>
      <c r="CG1545" s="2"/>
      <c r="CH1545" s="2"/>
      <c r="CI1545" s="2"/>
      <c r="CJ1545" s="2"/>
      <c r="CK1545" s="2"/>
      <c r="CL1545" s="2"/>
      <c r="CM1545" s="2"/>
      <c r="CN1545" s="2"/>
      <c r="CO1545" s="2"/>
      <c r="CP1545" s="2"/>
      <c r="CQ1545" s="2"/>
      <c r="CR1545" s="2"/>
      <c r="CS1545" s="2"/>
      <c r="CT1545" s="2"/>
      <c r="CU1545" s="2"/>
      <c r="CV1545" s="2"/>
      <c r="CW1545" s="2"/>
      <c r="CX1545" s="2"/>
      <c r="CY1545" s="2"/>
      <c r="CZ1545" s="2"/>
      <c r="DA1545" s="2"/>
      <c r="DB1545" s="2"/>
      <c r="DC1545" s="2"/>
      <c r="DD1545" s="2"/>
      <c r="DE1545" s="2"/>
      <c r="DF1545" s="2"/>
      <c r="DG1545" s="2"/>
      <c r="DH1545" s="2"/>
      <c r="DI1545" s="2"/>
      <c r="DJ1545" s="2"/>
      <c r="DK1545" s="2"/>
      <c r="DL1545" s="2"/>
      <c r="DM1545" s="2"/>
    </row>
    <row r="1546" spans="3:13" ht="28.5" customHeight="1">
      <c r="C1546" s="72" t="s">
        <v>605</v>
      </c>
      <c r="D1546" s="6" t="s">
        <v>332</v>
      </c>
      <c r="E1546" s="7" t="s">
        <v>333</v>
      </c>
      <c r="F1546" s="7" t="s">
        <v>334</v>
      </c>
      <c r="G1546" s="106" t="s">
        <v>335</v>
      </c>
      <c r="H1546" s="7" t="s">
        <v>336</v>
      </c>
      <c r="I1546" s="7" t="s">
        <v>337</v>
      </c>
      <c r="J1546" s="7" t="s">
        <v>338</v>
      </c>
      <c r="K1546" s="7" t="s">
        <v>339</v>
      </c>
      <c r="L1546" s="14" t="s">
        <v>340</v>
      </c>
      <c r="M1546" s="7" t="s">
        <v>341</v>
      </c>
    </row>
    <row r="1547" spans="3:13" ht="64.5" customHeight="1">
      <c r="C1547" s="9" t="s">
        <v>343</v>
      </c>
      <c r="D1547" s="8" t="s">
        <v>344</v>
      </c>
      <c r="E1547" s="9" t="s">
        <v>345</v>
      </c>
      <c r="F1547" s="9" t="s">
        <v>346</v>
      </c>
      <c r="G1547" s="179" t="s">
        <v>342</v>
      </c>
      <c r="H1547" s="10" t="s">
        <v>348</v>
      </c>
      <c r="I1547" s="10" t="s">
        <v>349</v>
      </c>
      <c r="J1547" s="10" t="s">
        <v>350</v>
      </c>
      <c r="K1547" s="10" t="s">
        <v>351</v>
      </c>
      <c r="L1547" s="11" t="s">
        <v>352</v>
      </c>
      <c r="M1547" s="12" t="s">
        <v>353</v>
      </c>
    </row>
    <row r="1548" spans="2:13" ht="53.25" customHeight="1">
      <c r="B1548" s="33" t="s">
        <v>355</v>
      </c>
      <c r="C1548" s="71" t="s">
        <v>866</v>
      </c>
      <c r="D1548" s="15"/>
      <c r="E1548" s="15"/>
      <c r="F1548" s="106" t="s">
        <v>366</v>
      </c>
      <c r="G1548" s="106">
        <v>430</v>
      </c>
      <c r="H1548" s="103"/>
      <c r="I1548" s="103">
        <f>ROUND(G1548*H1548,2)</f>
        <v>0</v>
      </c>
      <c r="J1548" s="112">
        <v>0.08</v>
      </c>
      <c r="K1548" s="103">
        <f>ROUND(I1548*J1548,2)</f>
        <v>0</v>
      </c>
      <c r="L1548" s="105">
        <f>ROUND(M1548/G1548,2)</f>
        <v>0</v>
      </c>
      <c r="M1548" s="103">
        <f>ROUND(SUM(I1548,K1548),2)</f>
        <v>0</v>
      </c>
    </row>
    <row r="1549" spans="3:13" ht="28.5" customHeight="1">
      <c r="C1549" s="73"/>
      <c r="D1549" s="13"/>
      <c r="E1549" s="13"/>
      <c r="F1549" s="107"/>
      <c r="G1549" s="107"/>
      <c r="H1549" s="103" t="s">
        <v>836</v>
      </c>
      <c r="I1549" s="103">
        <f>SUM(I1548)</f>
        <v>0</v>
      </c>
      <c r="J1549" s="103"/>
      <c r="K1549" s="103"/>
      <c r="L1549" s="105"/>
      <c r="M1549" s="103"/>
    </row>
    <row r="1550" spans="3:13" ht="28.5" customHeight="1">
      <c r="C1550" s="73"/>
      <c r="D1550" s="13"/>
      <c r="E1550" s="13"/>
      <c r="F1550" s="107"/>
      <c r="G1550" s="107"/>
      <c r="H1550" s="108"/>
      <c r="I1550" s="103"/>
      <c r="J1550" s="103" t="s">
        <v>837</v>
      </c>
      <c r="K1550" s="103">
        <f>SUM(K1548:K1549)</f>
        <v>0</v>
      </c>
      <c r="L1550" s="105"/>
      <c r="M1550" s="103"/>
    </row>
    <row r="1551" spans="3:13" ht="28.5" customHeight="1">
      <c r="C1551" s="73"/>
      <c r="D1551" s="13"/>
      <c r="E1551" s="13"/>
      <c r="F1551" s="107"/>
      <c r="G1551" s="107"/>
      <c r="H1551" s="108"/>
      <c r="I1551" s="103"/>
      <c r="J1551" s="103"/>
      <c r="K1551" s="103"/>
      <c r="L1551" s="105" t="s">
        <v>838</v>
      </c>
      <c r="M1551" s="103">
        <f>SUM(M1548:M1550)</f>
        <v>0</v>
      </c>
    </row>
    <row r="1552" spans="1:117" s="38" customFormat="1" ht="28.5" customHeight="1">
      <c r="A1552" s="2"/>
      <c r="B1552" s="41"/>
      <c r="C1552" s="79"/>
      <c r="D1552" s="39"/>
      <c r="E1552" s="39"/>
      <c r="F1552" s="131"/>
      <c r="G1552" s="131"/>
      <c r="H1552" s="242"/>
      <c r="I1552" s="114"/>
      <c r="J1552" s="114"/>
      <c r="K1552" s="114"/>
      <c r="L1552" s="115"/>
      <c r="M1552" s="114"/>
      <c r="N1552" s="4"/>
      <c r="O1552" s="2"/>
      <c r="P1552" s="2"/>
      <c r="Q1552" s="2"/>
      <c r="R1552" s="2"/>
      <c r="S1552" s="2"/>
      <c r="T1552" s="2"/>
      <c r="U1552" s="2"/>
      <c r="V1552" s="2"/>
      <c r="W1552" s="2"/>
      <c r="X1552" s="2"/>
      <c r="Y1552" s="2"/>
      <c r="Z1552" s="2"/>
      <c r="AA1552" s="2"/>
      <c r="AB1552" s="2"/>
      <c r="AC1552" s="2"/>
      <c r="AD1552" s="2"/>
      <c r="AE1552" s="2"/>
      <c r="AF1552" s="2"/>
      <c r="AG1552" s="2"/>
      <c r="AH1552" s="2"/>
      <c r="AI1552" s="2"/>
      <c r="AJ1552" s="2"/>
      <c r="AK1552" s="2"/>
      <c r="AL1552" s="2"/>
      <c r="AM1552" s="2"/>
      <c r="AN1552" s="2"/>
      <c r="AO1552" s="2"/>
      <c r="AP1552" s="2"/>
      <c r="AQ1552" s="2"/>
      <c r="AR1552" s="2"/>
      <c r="AS1552" s="2"/>
      <c r="AT1552" s="2"/>
      <c r="AU1552" s="2"/>
      <c r="AV1552" s="2"/>
      <c r="AW1552" s="2"/>
      <c r="AX1552" s="2"/>
      <c r="AY1552" s="2"/>
      <c r="AZ1552" s="2"/>
      <c r="BA1552" s="2"/>
      <c r="BB1552" s="2"/>
      <c r="BC1552" s="2"/>
      <c r="BD1552" s="2"/>
      <c r="BE1552" s="2"/>
      <c r="BF1552" s="2"/>
      <c r="BG1552" s="2"/>
      <c r="BH1552" s="2"/>
      <c r="BI1552" s="2"/>
      <c r="BJ1552" s="2"/>
      <c r="BK1552" s="2"/>
      <c r="BL1552" s="2"/>
      <c r="BM1552" s="2"/>
      <c r="BN1552" s="2"/>
      <c r="BO1552" s="2"/>
      <c r="BP1552" s="2"/>
      <c r="BQ1552" s="2"/>
      <c r="BR1552" s="2"/>
      <c r="BS1552" s="2"/>
      <c r="BT1552" s="2"/>
      <c r="BU1552" s="2"/>
      <c r="BV1552" s="2"/>
      <c r="BW1552" s="2"/>
      <c r="BX1552" s="2"/>
      <c r="BY1552" s="2"/>
      <c r="BZ1552" s="2"/>
      <c r="CA1552" s="2"/>
      <c r="CB1552" s="2"/>
      <c r="CC1552" s="2"/>
      <c r="CD1552" s="2"/>
      <c r="CE1552" s="2"/>
      <c r="CF1552" s="2"/>
      <c r="CG1552" s="2"/>
      <c r="CH1552" s="2"/>
      <c r="CI1552" s="2"/>
      <c r="CJ1552" s="2"/>
      <c r="CK1552" s="2"/>
      <c r="CL1552" s="2"/>
      <c r="CM1552" s="2"/>
      <c r="CN1552" s="2"/>
      <c r="CO1552" s="2"/>
      <c r="CP1552" s="2"/>
      <c r="CQ1552" s="2"/>
      <c r="CR1552" s="2"/>
      <c r="CS1552" s="2"/>
      <c r="CT1552" s="2"/>
      <c r="CU1552" s="2"/>
      <c r="CV1552" s="2"/>
      <c r="CW1552" s="2"/>
      <c r="CX1552" s="2"/>
      <c r="CY1552" s="2"/>
      <c r="CZ1552" s="2"/>
      <c r="DA1552" s="2"/>
      <c r="DB1552" s="2"/>
      <c r="DC1552" s="2"/>
      <c r="DD1552" s="2"/>
      <c r="DE1552" s="2"/>
      <c r="DF1552" s="2"/>
      <c r="DG1552" s="2"/>
      <c r="DH1552" s="2"/>
      <c r="DI1552" s="2"/>
      <c r="DJ1552" s="2"/>
      <c r="DK1552" s="2"/>
      <c r="DL1552" s="2"/>
      <c r="DM1552" s="2"/>
    </row>
    <row r="1553" spans="3:13" ht="28.5" customHeight="1">
      <c r="C1553" s="72" t="s">
        <v>606</v>
      </c>
      <c r="D1553" s="6" t="s">
        <v>332</v>
      </c>
      <c r="E1553" s="7" t="s">
        <v>333</v>
      </c>
      <c r="F1553" s="7" t="s">
        <v>334</v>
      </c>
      <c r="G1553" s="106" t="s">
        <v>335</v>
      </c>
      <c r="H1553" s="7" t="s">
        <v>336</v>
      </c>
      <c r="I1553" s="7" t="s">
        <v>337</v>
      </c>
      <c r="J1553" s="7" t="s">
        <v>338</v>
      </c>
      <c r="K1553" s="7" t="s">
        <v>339</v>
      </c>
      <c r="L1553" s="14" t="s">
        <v>340</v>
      </c>
      <c r="M1553" s="7" t="s">
        <v>341</v>
      </c>
    </row>
    <row r="1554" spans="3:13" ht="64.5" customHeight="1">
      <c r="C1554" s="9" t="s">
        <v>343</v>
      </c>
      <c r="D1554" s="8" t="s">
        <v>344</v>
      </c>
      <c r="E1554" s="9" t="s">
        <v>345</v>
      </c>
      <c r="F1554" s="9" t="s">
        <v>346</v>
      </c>
      <c r="G1554" s="179" t="s">
        <v>342</v>
      </c>
      <c r="H1554" s="10" t="s">
        <v>348</v>
      </c>
      <c r="I1554" s="10" t="s">
        <v>349</v>
      </c>
      <c r="J1554" s="10" t="s">
        <v>350</v>
      </c>
      <c r="K1554" s="10" t="s">
        <v>351</v>
      </c>
      <c r="L1554" s="11" t="s">
        <v>352</v>
      </c>
      <c r="M1554" s="12" t="s">
        <v>353</v>
      </c>
    </row>
    <row r="1555" spans="2:13" ht="74.25" customHeight="1">
      <c r="B1555" s="33" t="s">
        <v>355</v>
      </c>
      <c r="C1555" s="75" t="s">
        <v>867</v>
      </c>
      <c r="D1555" s="36"/>
      <c r="E1555" s="36"/>
      <c r="F1555" s="109" t="s">
        <v>366</v>
      </c>
      <c r="G1555" s="109">
        <v>15</v>
      </c>
      <c r="H1555" s="109"/>
      <c r="I1555" s="55">
        <f>ROUND(G1555*H1555,2)</f>
        <v>0</v>
      </c>
      <c r="J1555" s="113"/>
      <c r="K1555" s="103">
        <f>ROUND(I1555*J1555,2)</f>
        <v>0</v>
      </c>
      <c r="L1555" s="105">
        <f>ROUND(M1555/G1555,2)</f>
        <v>0</v>
      </c>
      <c r="M1555" s="103">
        <f>ROUND(SUM(I1555,K1555),2)</f>
        <v>0</v>
      </c>
    </row>
    <row r="1556" spans="3:13" ht="28.5" customHeight="1">
      <c r="C1556" s="68"/>
      <c r="D1556" s="42"/>
      <c r="E1556" s="42"/>
      <c r="F1556" s="111"/>
      <c r="G1556" s="111"/>
      <c r="H1556" s="56" t="s">
        <v>836</v>
      </c>
      <c r="I1556" s="56">
        <f>SUM(I1555)</f>
        <v>0</v>
      </c>
      <c r="J1556" s="103"/>
      <c r="K1556" s="103"/>
      <c r="L1556" s="105"/>
      <c r="M1556" s="103"/>
    </row>
    <row r="1557" spans="3:13" ht="28.5" customHeight="1">
      <c r="C1557" s="73"/>
      <c r="D1557" s="13"/>
      <c r="E1557" s="13"/>
      <c r="F1557" s="107"/>
      <c r="G1557" s="107"/>
      <c r="H1557" s="108"/>
      <c r="I1557" s="103"/>
      <c r="J1557" s="103" t="s">
        <v>837</v>
      </c>
      <c r="K1557" s="103">
        <f>SUM(K1555:K1556)</f>
        <v>0</v>
      </c>
      <c r="L1557" s="105"/>
      <c r="M1557" s="103"/>
    </row>
    <row r="1558" spans="3:13" ht="28.5" customHeight="1">
      <c r="C1558" s="73"/>
      <c r="D1558" s="13"/>
      <c r="E1558" s="13"/>
      <c r="F1558" s="107"/>
      <c r="G1558" s="107"/>
      <c r="H1558" s="108"/>
      <c r="I1558" s="103"/>
      <c r="J1558" s="103"/>
      <c r="K1558" s="103"/>
      <c r="L1558" s="105" t="s">
        <v>838</v>
      </c>
      <c r="M1558" s="103">
        <f>SUM(M1555:M1557)</f>
        <v>0</v>
      </c>
    </row>
    <row r="1559" spans="1:117" s="38" customFormat="1" ht="28.5" customHeight="1">
      <c r="A1559" s="2"/>
      <c r="B1559" s="41"/>
      <c r="C1559" s="79"/>
      <c r="D1559" s="39"/>
      <c r="E1559" s="39"/>
      <c r="F1559" s="131"/>
      <c r="G1559" s="131"/>
      <c r="H1559" s="242"/>
      <c r="I1559" s="114"/>
      <c r="J1559" s="114"/>
      <c r="K1559" s="114"/>
      <c r="L1559" s="115"/>
      <c r="M1559" s="114"/>
      <c r="N1559" s="4"/>
      <c r="O1559" s="2"/>
      <c r="P1559" s="2"/>
      <c r="Q1559" s="2"/>
      <c r="R1559" s="2"/>
      <c r="S1559" s="2"/>
      <c r="T1559" s="2"/>
      <c r="U1559" s="2"/>
      <c r="V1559" s="2"/>
      <c r="W1559" s="2"/>
      <c r="X1559" s="2"/>
      <c r="Y1559" s="2"/>
      <c r="Z1559" s="2"/>
      <c r="AA1559" s="2"/>
      <c r="AB1559" s="2"/>
      <c r="AC1559" s="2"/>
      <c r="AD1559" s="2"/>
      <c r="AE1559" s="2"/>
      <c r="AF1559" s="2"/>
      <c r="AG1559" s="2"/>
      <c r="AH1559" s="2"/>
      <c r="AI1559" s="2"/>
      <c r="AJ1559" s="2"/>
      <c r="AK1559" s="2"/>
      <c r="AL1559" s="2"/>
      <c r="AM1559" s="2"/>
      <c r="AN1559" s="2"/>
      <c r="AO1559" s="2"/>
      <c r="AP1559" s="2"/>
      <c r="AQ1559" s="2"/>
      <c r="AR1559" s="2"/>
      <c r="AS1559" s="2"/>
      <c r="AT1559" s="2"/>
      <c r="AU1559" s="2"/>
      <c r="AV1559" s="2"/>
      <c r="AW1559" s="2"/>
      <c r="AX1559" s="2"/>
      <c r="AY1559" s="2"/>
      <c r="AZ1559" s="2"/>
      <c r="BA1559" s="2"/>
      <c r="BB1559" s="2"/>
      <c r="BC1559" s="2"/>
      <c r="BD1559" s="2"/>
      <c r="BE1559" s="2"/>
      <c r="BF1559" s="2"/>
      <c r="BG1559" s="2"/>
      <c r="BH1559" s="2"/>
      <c r="BI1559" s="2"/>
      <c r="BJ1559" s="2"/>
      <c r="BK1559" s="2"/>
      <c r="BL1559" s="2"/>
      <c r="BM1559" s="2"/>
      <c r="BN1559" s="2"/>
      <c r="BO1559" s="2"/>
      <c r="BP1559" s="2"/>
      <c r="BQ1559" s="2"/>
      <c r="BR1559" s="2"/>
      <c r="BS1559" s="2"/>
      <c r="BT1559" s="2"/>
      <c r="BU1559" s="2"/>
      <c r="BV1559" s="2"/>
      <c r="BW1559" s="2"/>
      <c r="BX1559" s="2"/>
      <c r="BY1559" s="2"/>
      <c r="BZ1559" s="2"/>
      <c r="CA1559" s="2"/>
      <c r="CB1559" s="2"/>
      <c r="CC1559" s="2"/>
      <c r="CD1559" s="2"/>
      <c r="CE1559" s="2"/>
      <c r="CF1559" s="2"/>
      <c r="CG1559" s="2"/>
      <c r="CH1559" s="2"/>
      <c r="CI1559" s="2"/>
      <c r="CJ1559" s="2"/>
      <c r="CK1559" s="2"/>
      <c r="CL1559" s="2"/>
      <c r="CM1559" s="2"/>
      <c r="CN1559" s="2"/>
      <c r="CO1559" s="2"/>
      <c r="CP1559" s="2"/>
      <c r="CQ1559" s="2"/>
      <c r="CR1559" s="2"/>
      <c r="CS1559" s="2"/>
      <c r="CT1559" s="2"/>
      <c r="CU1559" s="2"/>
      <c r="CV1559" s="2"/>
      <c r="CW1559" s="2"/>
      <c r="CX1559" s="2"/>
      <c r="CY1559" s="2"/>
      <c r="CZ1559" s="2"/>
      <c r="DA1559" s="2"/>
      <c r="DB1559" s="2"/>
      <c r="DC1559" s="2"/>
      <c r="DD1559" s="2"/>
      <c r="DE1559" s="2"/>
      <c r="DF1559" s="2"/>
      <c r="DG1559" s="2"/>
      <c r="DH1559" s="2"/>
      <c r="DI1559" s="2"/>
      <c r="DJ1559" s="2"/>
      <c r="DK1559" s="2"/>
      <c r="DL1559" s="2"/>
      <c r="DM1559" s="2"/>
    </row>
    <row r="1560" spans="3:13" ht="28.5" customHeight="1">
      <c r="C1560" s="72" t="s">
        <v>607</v>
      </c>
      <c r="D1560" s="6" t="s">
        <v>332</v>
      </c>
      <c r="E1560" s="7" t="s">
        <v>333</v>
      </c>
      <c r="F1560" s="7" t="s">
        <v>334</v>
      </c>
      <c r="G1560" s="106" t="s">
        <v>335</v>
      </c>
      <c r="H1560" s="7" t="s">
        <v>336</v>
      </c>
      <c r="I1560" s="7" t="s">
        <v>337</v>
      </c>
      <c r="J1560" s="7" t="s">
        <v>338</v>
      </c>
      <c r="K1560" s="7" t="s">
        <v>339</v>
      </c>
      <c r="L1560" s="14" t="s">
        <v>340</v>
      </c>
      <c r="M1560" s="7" t="s">
        <v>341</v>
      </c>
    </row>
    <row r="1561" spans="3:13" ht="64.5" customHeight="1">
      <c r="C1561" s="9" t="s">
        <v>343</v>
      </c>
      <c r="D1561" s="8" t="s">
        <v>344</v>
      </c>
      <c r="E1561" s="9" t="s">
        <v>345</v>
      </c>
      <c r="F1561" s="9" t="s">
        <v>346</v>
      </c>
      <c r="G1561" s="179" t="s">
        <v>342</v>
      </c>
      <c r="H1561" s="10" t="s">
        <v>348</v>
      </c>
      <c r="I1561" s="10" t="s">
        <v>349</v>
      </c>
      <c r="J1561" s="10" t="s">
        <v>350</v>
      </c>
      <c r="K1561" s="10" t="s">
        <v>351</v>
      </c>
      <c r="L1561" s="11" t="s">
        <v>352</v>
      </c>
      <c r="M1561" s="12" t="s">
        <v>353</v>
      </c>
    </row>
    <row r="1562" spans="2:13" ht="69.75" customHeight="1">
      <c r="B1562" s="33" t="s">
        <v>355</v>
      </c>
      <c r="C1562" s="78" t="s">
        <v>868</v>
      </c>
      <c r="D1562" s="43"/>
      <c r="E1562" s="43"/>
      <c r="F1562" s="109" t="s">
        <v>366</v>
      </c>
      <c r="G1562" s="109">
        <v>40</v>
      </c>
      <c r="H1562" s="55"/>
      <c r="I1562" s="110">
        <f>ROUND(G1562*H1562,2)</f>
        <v>0</v>
      </c>
      <c r="J1562" s="106"/>
      <c r="K1562" s="103">
        <f>ROUND(I1562*J1562,2)</f>
        <v>0</v>
      </c>
      <c r="L1562" s="105">
        <f>ROUND(M1562/G1562,2)</f>
        <v>0</v>
      </c>
      <c r="M1562" s="103">
        <f>ROUND(SUM(I1562,K1562),2)</f>
        <v>0</v>
      </c>
    </row>
    <row r="1563" spans="3:13" ht="28.5" customHeight="1">
      <c r="C1563" s="68"/>
      <c r="D1563" s="42"/>
      <c r="E1563" s="42"/>
      <c r="F1563" s="111"/>
      <c r="G1563" s="111"/>
      <c r="H1563" s="56" t="s">
        <v>836</v>
      </c>
      <c r="I1563" s="103">
        <f>SUM(I1562)</f>
        <v>0</v>
      </c>
      <c r="J1563" s="103"/>
      <c r="K1563" s="103"/>
      <c r="L1563" s="105"/>
      <c r="M1563" s="103"/>
    </row>
    <row r="1564" spans="3:13" ht="28.5" customHeight="1">
      <c r="C1564" s="73"/>
      <c r="D1564" s="13"/>
      <c r="E1564" s="13"/>
      <c r="F1564" s="107"/>
      <c r="G1564" s="107"/>
      <c r="H1564" s="108"/>
      <c r="I1564" s="103"/>
      <c r="J1564" s="103" t="s">
        <v>837</v>
      </c>
      <c r="K1564" s="103">
        <f>SUM(K1562:K1563)</f>
        <v>0</v>
      </c>
      <c r="L1564" s="105"/>
      <c r="M1564" s="103"/>
    </row>
    <row r="1565" spans="3:13" ht="28.5" customHeight="1">
      <c r="C1565" s="73"/>
      <c r="D1565" s="13"/>
      <c r="E1565" s="13"/>
      <c r="F1565" s="107"/>
      <c r="G1565" s="107"/>
      <c r="H1565" s="108"/>
      <c r="I1565" s="103"/>
      <c r="J1565" s="103"/>
      <c r="K1565" s="103"/>
      <c r="L1565" s="105" t="s">
        <v>838</v>
      </c>
      <c r="M1565" s="103">
        <f>SUM(M1562:M1564)</f>
        <v>0</v>
      </c>
    </row>
    <row r="1566" spans="1:117" s="38" customFormat="1" ht="28.5" customHeight="1">
      <c r="A1566" s="2"/>
      <c r="B1566" s="41"/>
      <c r="C1566" s="79"/>
      <c r="D1566" s="39"/>
      <c r="E1566" s="39"/>
      <c r="F1566" s="131"/>
      <c r="G1566" s="131"/>
      <c r="H1566" s="242"/>
      <c r="I1566" s="114"/>
      <c r="J1566" s="114"/>
      <c r="K1566" s="114"/>
      <c r="L1566" s="115"/>
      <c r="M1566" s="114"/>
      <c r="N1566" s="4"/>
      <c r="O1566" s="2"/>
      <c r="P1566" s="2"/>
      <c r="Q1566" s="2"/>
      <c r="R1566" s="2"/>
      <c r="S1566" s="2"/>
      <c r="T1566" s="2"/>
      <c r="U1566" s="2"/>
      <c r="V1566" s="2"/>
      <c r="W1566" s="2"/>
      <c r="X1566" s="2"/>
      <c r="Y1566" s="2"/>
      <c r="Z1566" s="2"/>
      <c r="AA1566" s="2"/>
      <c r="AB1566" s="2"/>
      <c r="AC1566" s="2"/>
      <c r="AD1566" s="2"/>
      <c r="AE1566" s="2"/>
      <c r="AF1566" s="2"/>
      <c r="AG1566" s="2"/>
      <c r="AH1566" s="2"/>
      <c r="AI1566" s="2"/>
      <c r="AJ1566" s="2"/>
      <c r="AK1566" s="2"/>
      <c r="AL1566" s="2"/>
      <c r="AM1566" s="2"/>
      <c r="AN1566" s="2"/>
      <c r="AO1566" s="2"/>
      <c r="AP1566" s="2"/>
      <c r="AQ1566" s="2"/>
      <c r="AR1566" s="2"/>
      <c r="AS1566" s="2"/>
      <c r="AT1566" s="2"/>
      <c r="AU1566" s="2"/>
      <c r="AV1566" s="2"/>
      <c r="AW1566" s="2"/>
      <c r="AX1566" s="2"/>
      <c r="AY1566" s="2"/>
      <c r="AZ1566" s="2"/>
      <c r="BA1566" s="2"/>
      <c r="BB1566" s="2"/>
      <c r="BC1566" s="2"/>
      <c r="BD1566" s="2"/>
      <c r="BE1566" s="2"/>
      <c r="BF1566" s="2"/>
      <c r="BG1566" s="2"/>
      <c r="BH1566" s="2"/>
      <c r="BI1566" s="2"/>
      <c r="BJ1566" s="2"/>
      <c r="BK1566" s="2"/>
      <c r="BL1566" s="2"/>
      <c r="BM1566" s="2"/>
      <c r="BN1566" s="2"/>
      <c r="BO1566" s="2"/>
      <c r="BP1566" s="2"/>
      <c r="BQ1566" s="2"/>
      <c r="BR1566" s="2"/>
      <c r="BS1566" s="2"/>
      <c r="BT1566" s="2"/>
      <c r="BU1566" s="2"/>
      <c r="BV1566" s="2"/>
      <c r="BW1566" s="2"/>
      <c r="BX1566" s="2"/>
      <c r="BY1566" s="2"/>
      <c r="BZ1566" s="2"/>
      <c r="CA1566" s="2"/>
      <c r="CB1566" s="2"/>
      <c r="CC1566" s="2"/>
      <c r="CD1566" s="2"/>
      <c r="CE1566" s="2"/>
      <c r="CF1566" s="2"/>
      <c r="CG1566" s="2"/>
      <c r="CH1566" s="2"/>
      <c r="CI1566" s="2"/>
      <c r="CJ1566" s="2"/>
      <c r="CK1566" s="2"/>
      <c r="CL1566" s="2"/>
      <c r="CM1566" s="2"/>
      <c r="CN1566" s="2"/>
      <c r="CO1566" s="2"/>
      <c r="CP1566" s="2"/>
      <c r="CQ1566" s="2"/>
      <c r="CR1566" s="2"/>
      <c r="CS1566" s="2"/>
      <c r="CT1566" s="2"/>
      <c r="CU1566" s="2"/>
      <c r="CV1566" s="2"/>
      <c r="CW1566" s="2"/>
      <c r="CX1566" s="2"/>
      <c r="CY1566" s="2"/>
      <c r="CZ1566" s="2"/>
      <c r="DA1566" s="2"/>
      <c r="DB1566" s="2"/>
      <c r="DC1566" s="2"/>
      <c r="DD1566" s="2"/>
      <c r="DE1566" s="2"/>
      <c r="DF1566" s="2"/>
      <c r="DG1566" s="2"/>
      <c r="DH1566" s="2"/>
      <c r="DI1566" s="2"/>
      <c r="DJ1566" s="2"/>
      <c r="DK1566" s="2"/>
      <c r="DL1566" s="2"/>
      <c r="DM1566" s="2"/>
    </row>
    <row r="1567" spans="3:13" ht="28.5" customHeight="1">
      <c r="C1567" s="72" t="s">
        <v>608</v>
      </c>
      <c r="D1567" s="6" t="s">
        <v>332</v>
      </c>
      <c r="E1567" s="7" t="s">
        <v>333</v>
      </c>
      <c r="F1567" s="7" t="s">
        <v>334</v>
      </c>
      <c r="G1567" s="106" t="s">
        <v>335</v>
      </c>
      <c r="H1567" s="7" t="s">
        <v>336</v>
      </c>
      <c r="I1567" s="7" t="s">
        <v>337</v>
      </c>
      <c r="J1567" s="7" t="s">
        <v>338</v>
      </c>
      <c r="K1567" s="7" t="s">
        <v>339</v>
      </c>
      <c r="L1567" s="14" t="s">
        <v>340</v>
      </c>
      <c r="M1567" s="7" t="s">
        <v>341</v>
      </c>
    </row>
    <row r="1568" spans="3:13" ht="64.5" customHeight="1">
      <c r="C1568" s="9" t="s">
        <v>343</v>
      </c>
      <c r="D1568" s="8" t="s">
        <v>344</v>
      </c>
      <c r="E1568" s="9" t="s">
        <v>345</v>
      </c>
      <c r="F1568" s="9" t="s">
        <v>346</v>
      </c>
      <c r="G1568" s="179" t="s">
        <v>342</v>
      </c>
      <c r="H1568" s="10" t="s">
        <v>348</v>
      </c>
      <c r="I1568" s="10" t="s">
        <v>349</v>
      </c>
      <c r="J1568" s="10" t="s">
        <v>350</v>
      </c>
      <c r="K1568" s="10" t="s">
        <v>351</v>
      </c>
      <c r="L1568" s="11" t="s">
        <v>352</v>
      </c>
      <c r="M1568" s="12" t="s">
        <v>353</v>
      </c>
    </row>
    <row r="1569" spans="2:13" ht="92.25" customHeight="1">
      <c r="B1569" s="33" t="s">
        <v>355</v>
      </c>
      <c r="C1569" s="162" t="s">
        <v>131</v>
      </c>
      <c r="D1569" s="43"/>
      <c r="E1569" s="43"/>
      <c r="F1569" s="109" t="s">
        <v>366</v>
      </c>
      <c r="G1569" s="109">
        <v>85</v>
      </c>
      <c r="H1569" s="55"/>
      <c r="I1569" s="110">
        <f>ROUND(G1569*H1569,2)</f>
        <v>0</v>
      </c>
      <c r="J1569" s="106"/>
      <c r="K1569" s="103">
        <f>ROUND(I1569*J1569,2)</f>
        <v>0</v>
      </c>
      <c r="L1569" s="105">
        <f>ROUND(M1569/G1569,2)</f>
        <v>0</v>
      </c>
      <c r="M1569" s="103">
        <f>ROUND(SUM(I1569,K1569),2)</f>
        <v>0</v>
      </c>
    </row>
    <row r="1570" spans="2:13" ht="75" customHeight="1">
      <c r="B1570" s="33" t="s">
        <v>356</v>
      </c>
      <c r="C1570" s="162" t="s">
        <v>132</v>
      </c>
      <c r="D1570" s="43"/>
      <c r="E1570" s="43"/>
      <c r="F1570" s="109" t="s">
        <v>366</v>
      </c>
      <c r="G1570" s="109">
        <v>2</v>
      </c>
      <c r="H1570" s="55"/>
      <c r="I1570" s="110">
        <f>ROUND(G1570*H1570,2)</f>
        <v>0</v>
      </c>
      <c r="J1570" s="106"/>
      <c r="K1570" s="103">
        <f>ROUND(I1570*J1570,2)</f>
        <v>0</v>
      </c>
      <c r="L1570" s="105">
        <f>ROUND(M1570/G1570,2)</f>
        <v>0</v>
      </c>
      <c r="M1570" s="103">
        <f>ROUND(SUM(I1570,K1570),2)</f>
        <v>0</v>
      </c>
    </row>
    <row r="1571" spans="2:13" ht="51" customHeight="1">
      <c r="B1571" s="33" t="s">
        <v>357</v>
      </c>
      <c r="C1571" s="162" t="s">
        <v>133</v>
      </c>
      <c r="D1571" s="43"/>
      <c r="E1571" s="43"/>
      <c r="F1571" s="109" t="s">
        <v>366</v>
      </c>
      <c r="G1571" s="109">
        <v>1499</v>
      </c>
      <c r="H1571" s="55"/>
      <c r="I1571" s="110">
        <f>ROUND(G1571*H1571,2)</f>
        <v>0</v>
      </c>
      <c r="J1571" s="106"/>
      <c r="K1571" s="103">
        <f>ROUND(I1571*J1571,2)</f>
        <v>0</v>
      </c>
      <c r="L1571" s="105">
        <f>ROUND(M1571/G1571,2)</f>
        <v>0</v>
      </c>
      <c r="M1571" s="103">
        <f>ROUND(SUM(I1571,K1571),2)</f>
        <v>0</v>
      </c>
    </row>
    <row r="1572" spans="3:13" ht="28.5" customHeight="1">
      <c r="C1572" s="68"/>
      <c r="D1572" s="42"/>
      <c r="E1572" s="42"/>
      <c r="F1572" s="111"/>
      <c r="G1572" s="111"/>
      <c r="H1572" s="56" t="s">
        <v>836</v>
      </c>
      <c r="I1572" s="103">
        <f>SUM(I1569:I1571)</f>
        <v>0</v>
      </c>
      <c r="J1572" s="103"/>
      <c r="K1572" s="103"/>
      <c r="L1572" s="105"/>
      <c r="M1572" s="103"/>
    </row>
    <row r="1573" spans="3:13" ht="28.5" customHeight="1">
      <c r="C1573" s="73"/>
      <c r="D1573" s="13"/>
      <c r="E1573" s="13"/>
      <c r="F1573" s="107"/>
      <c r="G1573" s="107"/>
      <c r="H1573" s="108"/>
      <c r="I1573" s="103"/>
      <c r="J1573" s="103" t="s">
        <v>837</v>
      </c>
      <c r="K1573" s="103">
        <f>SUM(K1569:K1572)</f>
        <v>0</v>
      </c>
      <c r="L1573" s="105"/>
      <c r="M1573" s="103"/>
    </row>
    <row r="1574" spans="3:13" ht="28.5" customHeight="1">
      <c r="C1574" s="73"/>
      <c r="D1574" s="13"/>
      <c r="E1574" s="13"/>
      <c r="F1574" s="107"/>
      <c r="G1574" s="107"/>
      <c r="H1574" s="108"/>
      <c r="I1574" s="103"/>
      <c r="J1574" s="103"/>
      <c r="K1574" s="103"/>
      <c r="L1574" s="105" t="s">
        <v>838</v>
      </c>
      <c r="M1574" s="103">
        <f>SUM(M1569:M1573)</f>
        <v>0</v>
      </c>
    </row>
    <row r="1575" spans="1:117" s="38" customFormat="1" ht="28.5" customHeight="1">
      <c r="A1575" s="2"/>
      <c r="B1575" s="41"/>
      <c r="C1575" s="79"/>
      <c r="D1575" s="39"/>
      <c r="E1575" s="39"/>
      <c r="F1575" s="131"/>
      <c r="G1575" s="131"/>
      <c r="H1575" s="242"/>
      <c r="I1575" s="114"/>
      <c r="J1575" s="114"/>
      <c r="K1575" s="114"/>
      <c r="L1575" s="115"/>
      <c r="M1575" s="114"/>
      <c r="N1575" s="4"/>
      <c r="O1575" s="2"/>
      <c r="P1575" s="2"/>
      <c r="Q1575" s="2"/>
      <c r="R1575" s="2"/>
      <c r="S1575" s="2"/>
      <c r="T1575" s="2"/>
      <c r="U1575" s="2"/>
      <c r="V1575" s="2"/>
      <c r="W1575" s="2"/>
      <c r="X1575" s="2"/>
      <c r="Y1575" s="2"/>
      <c r="Z1575" s="2"/>
      <c r="AA1575" s="2"/>
      <c r="AB1575" s="2"/>
      <c r="AC1575" s="2"/>
      <c r="AD1575" s="2"/>
      <c r="AE1575" s="2"/>
      <c r="AF1575" s="2"/>
      <c r="AG1575" s="2"/>
      <c r="AH1575" s="2"/>
      <c r="AI1575" s="2"/>
      <c r="AJ1575" s="2"/>
      <c r="AK1575" s="2"/>
      <c r="AL1575" s="2"/>
      <c r="AM1575" s="2"/>
      <c r="AN1575" s="2"/>
      <c r="AO1575" s="2"/>
      <c r="AP1575" s="2"/>
      <c r="AQ1575" s="2"/>
      <c r="AR1575" s="2"/>
      <c r="AS1575" s="2"/>
      <c r="AT1575" s="2"/>
      <c r="AU1575" s="2"/>
      <c r="AV1575" s="2"/>
      <c r="AW1575" s="2"/>
      <c r="AX1575" s="2"/>
      <c r="AY1575" s="2"/>
      <c r="AZ1575" s="2"/>
      <c r="BA1575" s="2"/>
      <c r="BB1575" s="2"/>
      <c r="BC1575" s="2"/>
      <c r="BD1575" s="2"/>
      <c r="BE1575" s="2"/>
      <c r="BF1575" s="2"/>
      <c r="BG1575" s="2"/>
      <c r="BH1575" s="2"/>
      <c r="BI1575" s="2"/>
      <c r="BJ1575" s="2"/>
      <c r="BK1575" s="2"/>
      <c r="BL1575" s="2"/>
      <c r="BM1575" s="2"/>
      <c r="BN1575" s="2"/>
      <c r="BO1575" s="2"/>
      <c r="BP1575" s="2"/>
      <c r="BQ1575" s="2"/>
      <c r="BR1575" s="2"/>
      <c r="BS1575" s="2"/>
      <c r="BT1575" s="2"/>
      <c r="BU1575" s="2"/>
      <c r="BV1575" s="2"/>
      <c r="BW1575" s="2"/>
      <c r="BX1575" s="2"/>
      <c r="BY1575" s="2"/>
      <c r="BZ1575" s="2"/>
      <c r="CA1575" s="2"/>
      <c r="CB1575" s="2"/>
      <c r="CC1575" s="2"/>
      <c r="CD1575" s="2"/>
      <c r="CE1575" s="2"/>
      <c r="CF1575" s="2"/>
      <c r="CG1575" s="2"/>
      <c r="CH1575" s="2"/>
      <c r="CI1575" s="2"/>
      <c r="CJ1575" s="2"/>
      <c r="CK1575" s="2"/>
      <c r="CL1575" s="2"/>
      <c r="CM1575" s="2"/>
      <c r="CN1575" s="2"/>
      <c r="CO1575" s="2"/>
      <c r="CP1575" s="2"/>
      <c r="CQ1575" s="2"/>
      <c r="CR1575" s="2"/>
      <c r="CS1575" s="2"/>
      <c r="CT1575" s="2"/>
      <c r="CU1575" s="2"/>
      <c r="CV1575" s="2"/>
      <c r="CW1575" s="2"/>
      <c r="CX1575" s="2"/>
      <c r="CY1575" s="2"/>
      <c r="CZ1575" s="2"/>
      <c r="DA1575" s="2"/>
      <c r="DB1575" s="2"/>
      <c r="DC1575" s="2"/>
      <c r="DD1575" s="2"/>
      <c r="DE1575" s="2"/>
      <c r="DF1575" s="2"/>
      <c r="DG1575" s="2"/>
      <c r="DH1575" s="2"/>
      <c r="DI1575" s="2"/>
      <c r="DJ1575" s="2"/>
      <c r="DK1575" s="2"/>
      <c r="DL1575" s="2"/>
      <c r="DM1575" s="2"/>
    </row>
    <row r="1576" spans="3:13" ht="28.5" customHeight="1">
      <c r="C1576" s="72" t="s">
        <v>389</v>
      </c>
      <c r="D1576" s="6" t="s">
        <v>332</v>
      </c>
      <c r="E1576" s="7" t="s">
        <v>333</v>
      </c>
      <c r="F1576" s="7" t="s">
        <v>334</v>
      </c>
      <c r="G1576" s="106" t="s">
        <v>335</v>
      </c>
      <c r="H1576" s="7" t="s">
        <v>336</v>
      </c>
      <c r="I1576" s="7" t="s">
        <v>337</v>
      </c>
      <c r="J1576" s="7" t="s">
        <v>338</v>
      </c>
      <c r="K1576" s="7" t="s">
        <v>339</v>
      </c>
      <c r="L1576" s="14" t="s">
        <v>340</v>
      </c>
      <c r="M1576" s="7" t="s">
        <v>341</v>
      </c>
    </row>
    <row r="1577" spans="3:13" ht="64.5" customHeight="1">
      <c r="C1577" s="9" t="s">
        <v>343</v>
      </c>
      <c r="D1577" s="8" t="s">
        <v>344</v>
      </c>
      <c r="E1577" s="9" t="s">
        <v>345</v>
      </c>
      <c r="F1577" s="9" t="s">
        <v>346</v>
      </c>
      <c r="G1577" s="179" t="s">
        <v>342</v>
      </c>
      <c r="H1577" s="10" t="s">
        <v>348</v>
      </c>
      <c r="I1577" s="10" t="s">
        <v>349</v>
      </c>
      <c r="J1577" s="10" t="s">
        <v>350</v>
      </c>
      <c r="K1577" s="10" t="s">
        <v>351</v>
      </c>
      <c r="L1577" s="11" t="s">
        <v>352</v>
      </c>
      <c r="M1577" s="12" t="s">
        <v>353</v>
      </c>
    </row>
    <row r="1578" spans="2:13" ht="89.25" customHeight="1">
      <c r="B1578" s="33" t="s">
        <v>355</v>
      </c>
      <c r="C1578" s="91" t="s">
        <v>891</v>
      </c>
      <c r="D1578" s="45" t="s">
        <v>390</v>
      </c>
      <c r="E1578" s="45" t="s">
        <v>391</v>
      </c>
      <c r="F1578" s="109" t="s">
        <v>366</v>
      </c>
      <c r="G1578" s="109">
        <v>430</v>
      </c>
      <c r="H1578" s="55"/>
      <c r="I1578" s="55">
        <f>ROUND(G1578*H1578,2)</f>
        <v>0</v>
      </c>
      <c r="J1578" s="125"/>
      <c r="K1578" s="103">
        <f>ROUND(I1578*J1578,2)</f>
        <v>0</v>
      </c>
      <c r="L1578" s="105">
        <f>ROUND(M1578/G1578,2)</f>
        <v>0</v>
      </c>
      <c r="M1578" s="103">
        <f>ROUND(SUM(I1578,K1578),2)</f>
        <v>0</v>
      </c>
    </row>
    <row r="1579" spans="3:13" ht="28.5" customHeight="1">
      <c r="C1579" s="68"/>
      <c r="D1579" s="42"/>
      <c r="E1579" s="42"/>
      <c r="F1579" s="111"/>
      <c r="G1579" s="111"/>
      <c r="H1579" s="56" t="s">
        <v>836</v>
      </c>
      <c r="I1579" s="56">
        <f>SUM(I1578)</f>
        <v>0</v>
      </c>
      <c r="J1579" s="103"/>
      <c r="K1579" s="103"/>
      <c r="L1579" s="105"/>
      <c r="M1579" s="103"/>
    </row>
    <row r="1580" spans="3:13" ht="28.5" customHeight="1">
      <c r="C1580" s="73"/>
      <c r="D1580" s="13"/>
      <c r="E1580" s="13"/>
      <c r="F1580" s="107"/>
      <c r="G1580" s="107"/>
      <c r="H1580" s="108"/>
      <c r="I1580" s="103"/>
      <c r="J1580" s="103" t="s">
        <v>837</v>
      </c>
      <c r="K1580" s="103">
        <f>SUM(K1578:K1579)</f>
        <v>0</v>
      </c>
      <c r="L1580" s="105"/>
      <c r="M1580" s="103"/>
    </row>
    <row r="1581" spans="3:13" ht="28.5" customHeight="1">
      <c r="C1581" s="73"/>
      <c r="D1581" s="13"/>
      <c r="E1581" s="13"/>
      <c r="F1581" s="107"/>
      <c r="G1581" s="107"/>
      <c r="H1581" s="108"/>
      <c r="I1581" s="103"/>
      <c r="J1581" s="103"/>
      <c r="K1581" s="103"/>
      <c r="L1581" s="105" t="s">
        <v>838</v>
      </c>
      <c r="M1581" s="103">
        <f>SUM(M1578:M1580)</f>
        <v>0</v>
      </c>
    </row>
    <row r="1582" spans="1:117" s="38" customFormat="1" ht="28.5" customHeight="1">
      <c r="A1582" s="2"/>
      <c r="B1582" s="41"/>
      <c r="C1582" s="79"/>
      <c r="D1582" s="39"/>
      <c r="E1582" s="39"/>
      <c r="F1582" s="131"/>
      <c r="G1582" s="131"/>
      <c r="H1582" s="242"/>
      <c r="I1582" s="114"/>
      <c r="J1582" s="114"/>
      <c r="K1582" s="114"/>
      <c r="L1582" s="115"/>
      <c r="M1582" s="114"/>
      <c r="N1582" s="4"/>
      <c r="O1582" s="2"/>
      <c r="P1582" s="2"/>
      <c r="Q1582" s="2"/>
      <c r="R1582" s="2"/>
      <c r="S1582" s="2"/>
      <c r="T1582" s="2"/>
      <c r="U1582" s="2"/>
      <c r="V1582" s="2"/>
      <c r="W1582" s="2"/>
      <c r="X1582" s="2"/>
      <c r="Y1582" s="2"/>
      <c r="Z1582" s="2"/>
      <c r="AA1582" s="2"/>
      <c r="AB1582" s="2"/>
      <c r="AC1582" s="2"/>
      <c r="AD1582" s="2"/>
      <c r="AE1582" s="2"/>
      <c r="AF1582" s="2"/>
      <c r="AG1582" s="2"/>
      <c r="AH1582" s="2"/>
      <c r="AI1582" s="2"/>
      <c r="AJ1582" s="2"/>
      <c r="AK1582" s="2"/>
      <c r="AL1582" s="2"/>
      <c r="AM1582" s="2"/>
      <c r="AN1582" s="2"/>
      <c r="AO1582" s="2"/>
      <c r="AP1582" s="2"/>
      <c r="AQ1582" s="2"/>
      <c r="AR1582" s="2"/>
      <c r="AS1582" s="2"/>
      <c r="AT1582" s="2"/>
      <c r="AU1582" s="2"/>
      <c r="AV1582" s="2"/>
      <c r="AW1582" s="2"/>
      <c r="AX1582" s="2"/>
      <c r="AY1582" s="2"/>
      <c r="AZ1582" s="2"/>
      <c r="BA1582" s="2"/>
      <c r="BB1582" s="2"/>
      <c r="BC1582" s="2"/>
      <c r="BD1582" s="2"/>
      <c r="BE1582" s="2"/>
      <c r="BF1582" s="2"/>
      <c r="BG1582" s="2"/>
      <c r="BH1582" s="2"/>
      <c r="BI1582" s="2"/>
      <c r="BJ1582" s="2"/>
      <c r="BK1582" s="2"/>
      <c r="BL1582" s="2"/>
      <c r="BM1582" s="2"/>
      <c r="BN1582" s="2"/>
      <c r="BO1582" s="2"/>
      <c r="BP1582" s="2"/>
      <c r="BQ1582" s="2"/>
      <c r="BR1582" s="2"/>
      <c r="BS1582" s="2"/>
      <c r="BT1582" s="2"/>
      <c r="BU1582" s="2"/>
      <c r="BV1582" s="2"/>
      <c r="BW1582" s="2"/>
      <c r="BX1582" s="2"/>
      <c r="BY1582" s="2"/>
      <c r="BZ1582" s="2"/>
      <c r="CA1582" s="2"/>
      <c r="CB1582" s="2"/>
      <c r="CC1582" s="2"/>
      <c r="CD1582" s="2"/>
      <c r="CE1582" s="2"/>
      <c r="CF1582" s="2"/>
      <c r="CG1582" s="2"/>
      <c r="CH1582" s="2"/>
      <c r="CI1582" s="2"/>
      <c r="CJ1582" s="2"/>
      <c r="CK1582" s="2"/>
      <c r="CL1582" s="2"/>
      <c r="CM1582" s="2"/>
      <c r="CN1582" s="2"/>
      <c r="CO1582" s="2"/>
      <c r="CP1582" s="2"/>
      <c r="CQ1582" s="2"/>
      <c r="CR1582" s="2"/>
      <c r="CS1582" s="2"/>
      <c r="CT1582" s="2"/>
      <c r="CU1582" s="2"/>
      <c r="CV1582" s="2"/>
      <c r="CW1582" s="2"/>
      <c r="CX1582" s="2"/>
      <c r="CY1582" s="2"/>
      <c r="CZ1582" s="2"/>
      <c r="DA1582" s="2"/>
      <c r="DB1582" s="2"/>
      <c r="DC1582" s="2"/>
      <c r="DD1582" s="2"/>
      <c r="DE1582" s="2"/>
      <c r="DF1582" s="2"/>
      <c r="DG1582" s="2"/>
      <c r="DH1582" s="2"/>
      <c r="DI1582" s="2"/>
      <c r="DJ1582" s="2"/>
      <c r="DK1582" s="2"/>
      <c r="DL1582" s="2"/>
      <c r="DM1582" s="2"/>
    </row>
    <row r="1583" spans="3:13" ht="28.5" customHeight="1">
      <c r="C1583" s="72" t="s">
        <v>392</v>
      </c>
      <c r="D1583" s="6" t="s">
        <v>332</v>
      </c>
      <c r="E1583" s="7" t="s">
        <v>333</v>
      </c>
      <c r="F1583" s="7" t="s">
        <v>334</v>
      </c>
      <c r="G1583" s="106" t="s">
        <v>335</v>
      </c>
      <c r="H1583" s="7" t="s">
        <v>336</v>
      </c>
      <c r="I1583" s="7" t="s">
        <v>337</v>
      </c>
      <c r="J1583" s="7" t="s">
        <v>338</v>
      </c>
      <c r="K1583" s="7" t="s">
        <v>339</v>
      </c>
      <c r="L1583" s="14" t="s">
        <v>340</v>
      </c>
      <c r="M1583" s="7" t="s">
        <v>341</v>
      </c>
    </row>
    <row r="1584" spans="3:13" ht="64.5" customHeight="1">
      <c r="C1584" s="9" t="s">
        <v>343</v>
      </c>
      <c r="D1584" s="8" t="s">
        <v>344</v>
      </c>
      <c r="E1584" s="9" t="s">
        <v>345</v>
      </c>
      <c r="F1584" s="9" t="s">
        <v>346</v>
      </c>
      <c r="G1584" s="179" t="s">
        <v>342</v>
      </c>
      <c r="H1584" s="10" t="s">
        <v>348</v>
      </c>
      <c r="I1584" s="10" t="s">
        <v>349</v>
      </c>
      <c r="J1584" s="10" t="s">
        <v>350</v>
      </c>
      <c r="K1584" s="10" t="s">
        <v>351</v>
      </c>
      <c r="L1584" s="11" t="s">
        <v>352</v>
      </c>
      <c r="M1584" s="12" t="s">
        <v>353</v>
      </c>
    </row>
    <row r="1585" spans="2:13" ht="153" customHeight="1">
      <c r="B1585" s="33" t="s">
        <v>355</v>
      </c>
      <c r="C1585" s="71" t="s">
        <v>78</v>
      </c>
      <c r="D1585" s="15"/>
      <c r="E1585" s="15"/>
      <c r="F1585" s="106" t="s">
        <v>433</v>
      </c>
      <c r="G1585" s="109">
        <v>180</v>
      </c>
      <c r="H1585" s="55"/>
      <c r="I1585" s="110">
        <f>ROUND(G1585*H1585,2)</f>
        <v>0</v>
      </c>
      <c r="J1585" s="106"/>
      <c r="K1585" s="103">
        <f>ROUND(I1585*J1585,2)</f>
        <v>0</v>
      </c>
      <c r="L1585" s="105">
        <f>ROUND(M1585/G1585,2)</f>
        <v>0</v>
      </c>
      <c r="M1585" s="103">
        <f>ROUND(SUM(I1585,K1585),2)</f>
        <v>0</v>
      </c>
    </row>
    <row r="1586" spans="2:13" ht="135.75" customHeight="1">
      <c r="B1586" s="33" t="s">
        <v>356</v>
      </c>
      <c r="C1586" s="71" t="s">
        <v>79</v>
      </c>
      <c r="D1586" s="15"/>
      <c r="E1586" s="15"/>
      <c r="F1586" s="106" t="s">
        <v>433</v>
      </c>
      <c r="G1586" s="109">
        <v>300</v>
      </c>
      <c r="H1586" s="55"/>
      <c r="I1586" s="110">
        <f>ROUND(G1586*H1586,2)</f>
        <v>0</v>
      </c>
      <c r="J1586" s="106"/>
      <c r="K1586" s="103">
        <f>ROUND(I1586*J1586,2)</f>
        <v>0</v>
      </c>
      <c r="L1586" s="105">
        <f>ROUND(M1586/G1586,2)</f>
        <v>0</v>
      </c>
      <c r="M1586" s="103">
        <f>ROUND(SUM(I1586,K1586),2)</f>
        <v>0</v>
      </c>
    </row>
    <row r="1587" spans="3:13" ht="53.25" customHeight="1">
      <c r="C1587" s="73"/>
      <c r="D1587" s="13"/>
      <c r="E1587" s="13"/>
      <c r="F1587" s="107"/>
      <c r="G1587" s="111"/>
      <c r="H1587" s="56" t="s">
        <v>836</v>
      </c>
      <c r="I1587" s="103">
        <f>SUM(I1585:I1586)</f>
        <v>0</v>
      </c>
      <c r="J1587" s="103"/>
      <c r="K1587" s="103"/>
      <c r="L1587" s="105"/>
      <c r="M1587" s="103"/>
    </row>
    <row r="1588" spans="3:13" ht="28.5" customHeight="1">
      <c r="C1588" s="73"/>
      <c r="D1588" s="13"/>
      <c r="E1588" s="13"/>
      <c r="F1588" s="107"/>
      <c r="G1588" s="107"/>
      <c r="H1588" s="108"/>
      <c r="I1588" s="103"/>
      <c r="J1588" s="103" t="s">
        <v>837</v>
      </c>
      <c r="K1588" s="103">
        <f>SUM(K1585:K1587)</f>
        <v>0</v>
      </c>
      <c r="L1588" s="105"/>
      <c r="M1588" s="103"/>
    </row>
    <row r="1589" spans="3:13" ht="28.5" customHeight="1">
      <c r="C1589" s="73"/>
      <c r="D1589" s="13"/>
      <c r="E1589" s="13"/>
      <c r="F1589" s="107"/>
      <c r="G1589" s="107"/>
      <c r="H1589" s="108"/>
      <c r="I1589" s="103"/>
      <c r="J1589" s="103"/>
      <c r="K1589" s="103"/>
      <c r="L1589" s="105" t="s">
        <v>838</v>
      </c>
      <c r="M1589" s="103">
        <f>SUM(M1585:M1588)</f>
        <v>0</v>
      </c>
    </row>
    <row r="1590" spans="1:117" s="38" customFormat="1" ht="28.5" customHeight="1">
      <c r="A1590" s="2"/>
      <c r="B1590" s="41"/>
      <c r="C1590" s="79"/>
      <c r="D1590" s="39"/>
      <c r="E1590" s="39"/>
      <c r="F1590" s="131"/>
      <c r="G1590" s="131"/>
      <c r="H1590" s="242"/>
      <c r="I1590" s="114"/>
      <c r="J1590" s="114"/>
      <c r="K1590" s="114"/>
      <c r="L1590" s="115"/>
      <c r="M1590" s="114"/>
      <c r="N1590" s="4"/>
      <c r="O1590" s="2"/>
      <c r="P1590" s="2"/>
      <c r="Q1590" s="2"/>
      <c r="R1590" s="2"/>
      <c r="S1590" s="2"/>
      <c r="T1590" s="2"/>
      <c r="U1590" s="2"/>
      <c r="V1590" s="2"/>
      <c r="W1590" s="2"/>
      <c r="X1590" s="2"/>
      <c r="Y1590" s="2"/>
      <c r="Z1590" s="2"/>
      <c r="AA1590" s="2"/>
      <c r="AB1590" s="2"/>
      <c r="AC1590" s="2"/>
      <c r="AD1590" s="2"/>
      <c r="AE1590" s="2"/>
      <c r="AF1590" s="2"/>
      <c r="AG1590" s="2"/>
      <c r="AH1590" s="2"/>
      <c r="AI1590" s="2"/>
      <c r="AJ1590" s="2"/>
      <c r="AK1590" s="2"/>
      <c r="AL1590" s="2"/>
      <c r="AM1590" s="2"/>
      <c r="AN1590" s="2"/>
      <c r="AO1590" s="2"/>
      <c r="AP1590" s="2"/>
      <c r="AQ1590" s="2"/>
      <c r="AR1590" s="2"/>
      <c r="AS1590" s="2"/>
      <c r="AT1590" s="2"/>
      <c r="AU1590" s="2"/>
      <c r="AV1590" s="2"/>
      <c r="AW1590" s="2"/>
      <c r="AX1590" s="2"/>
      <c r="AY1590" s="2"/>
      <c r="AZ1590" s="2"/>
      <c r="BA1590" s="2"/>
      <c r="BB1590" s="2"/>
      <c r="BC1590" s="2"/>
      <c r="BD1590" s="2"/>
      <c r="BE1590" s="2"/>
      <c r="BF1590" s="2"/>
      <c r="BG1590" s="2"/>
      <c r="BH1590" s="2"/>
      <c r="BI1590" s="2"/>
      <c r="BJ1590" s="2"/>
      <c r="BK1590" s="2"/>
      <c r="BL1590" s="2"/>
      <c r="BM1590" s="2"/>
      <c r="BN1590" s="2"/>
      <c r="BO1590" s="2"/>
      <c r="BP1590" s="2"/>
      <c r="BQ1590" s="2"/>
      <c r="BR1590" s="2"/>
      <c r="BS1590" s="2"/>
      <c r="BT1590" s="2"/>
      <c r="BU1590" s="2"/>
      <c r="BV1590" s="2"/>
      <c r="BW1590" s="2"/>
      <c r="BX1590" s="2"/>
      <c r="BY1590" s="2"/>
      <c r="BZ1590" s="2"/>
      <c r="CA1590" s="2"/>
      <c r="CB1590" s="2"/>
      <c r="CC1590" s="2"/>
      <c r="CD1590" s="2"/>
      <c r="CE1590" s="2"/>
      <c r="CF1590" s="2"/>
      <c r="CG1590" s="2"/>
      <c r="CH1590" s="2"/>
      <c r="CI1590" s="2"/>
      <c r="CJ1590" s="2"/>
      <c r="CK1590" s="2"/>
      <c r="CL1590" s="2"/>
      <c r="CM1590" s="2"/>
      <c r="CN1590" s="2"/>
      <c r="CO1590" s="2"/>
      <c r="CP1590" s="2"/>
      <c r="CQ1590" s="2"/>
      <c r="CR1590" s="2"/>
      <c r="CS1590" s="2"/>
      <c r="CT1590" s="2"/>
      <c r="CU1590" s="2"/>
      <c r="CV1590" s="2"/>
      <c r="CW1590" s="2"/>
      <c r="CX1590" s="2"/>
      <c r="CY1590" s="2"/>
      <c r="CZ1590" s="2"/>
      <c r="DA1590" s="2"/>
      <c r="DB1590" s="2"/>
      <c r="DC1590" s="2"/>
      <c r="DD1590" s="2"/>
      <c r="DE1590" s="2"/>
      <c r="DF1590" s="2"/>
      <c r="DG1590" s="2"/>
      <c r="DH1590" s="2"/>
      <c r="DI1590" s="2"/>
      <c r="DJ1590" s="2"/>
      <c r="DK1590" s="2"/>
      <c r="DL1590" s="2"/>
      <c r="DM1590" s="2"/>
    </row>
    <row r="1591" spans="3:13" ht="28.5" customHeight="1">
      <c r="C1591" s="72" t="s">
        <v>393</v>
      </c>
      <c r="D1591" s="6" t="s">
        <v>332</v>
      </c>
      <c r="E1591" s="7" t="s">
        <v>333</v>
      </c>
      <c r="F1591" s="7" t="s">
        <v>334</v>
      </c>
      <c r="G1591" s="106" t="s">
        <v>335</v>
      </c>
      <c r="H1591" s="7" t="s">
        <v>336</v>
      </c>
      <c r="I1591" s="7" t="s">
        <v>337</v>
      </c>
      <c r="J1591" s="7" t="s">
        <v>338</v>
      </c>
      <c r="K1591" s="7" t="s">
        <v>339</v>
      </c>
      <c r="L1591" s="14" t="s">
        <v>340</v>
      </c>
      <c r="M1591" s="7" t="s">
        <v>341</v>
      </c>
    </row>
    <row r="1592" spans="3:13" ht="64.5" customHeight="1">
      <c r="C1592" s="9" t="s">
        <v>343</v>
      </c>
      <c r="D1592" s="8" t="s">
        <v>344</v>
      </c>
      <c r="E1592" s="9" t="s">
        <v>345</v>
      </c>
      <c r="F1592" s="9" t="s">
        <v>346</v>
      </c>
      <c r="G1592" s="179" t="s">
        <v>342</v>
      </c>
      <c r="H1592" s="10" t="s">
        <v>348</v>
      </c>
      <c r="I1592" s="10" t="s">
        <v>349</v>
      </c>
      <c r="J1592" s="10" t="s">
        <v>350</v>
      </c>
      <c r="K1592" s="10" t="s">
        <v>351</v>
      </c>
      <c r="L1592" s="11" t="s">
        <v>352</v>
      </c>
      <c r="M1592" s="12" t="s">
        <v>353</v>
      </c>
    </row>
    <row r="1593" spans="2:13" ht="115.5" customHeight="1">
      <c r="B1593" s="34"/>
      <c r="C1593" s="70" t="s">
        <v>278</v>
      </c>
      <c r="D1593" s="17"/>
      <c r="E1593" s="17"/>
      <c r="F1593" s="106" t="s">
        <v>366</v>
      </c>
      <c r="G1593" s="109">
        <v>15</v>
      </c>
      <c r="H1593" s="109"/>
      <c r="I1593" s="110">
        <f aca="true" t="shared" si="56" ref="I1593:I1598">ROUND(G1593*H1593,2)</f>
        <v>0</v>
      </c>
      <c r="J1593" s="106"/>
      <c r="K1593" s="103">
        <f aca="true" t="shared" si="57" ref="K1593:K1598">ROUND(I1593*J1593,2)</f>
        <v>0</v>
      </c>
      <c r="L1593" s="105">
        <f aca="true" t="shared" si="58" ref="L1593:L1598">ROUND(M1593/G1593,2)</f>
        <v>0</v>
      </c>
      <c r="M1593" s="103">
        <f aca="true" t="shared" si="59" ref="M1593:M1598">ROUND(SUM(I1593,K1593),2)</f>
        <v>0</v>
      </c>
    </row>
    <row r="1594" spans="2:13" ht="78.75" customHeight="1">
      <c r="B1594" s="34"/>
      <c r="C1594" s="70" t="s">
        <v>279</v>
      </c>
      <c r="D1594" s="17"/>
      <c r="E1594" s="17"/>
      <c r="F1594" s="106" t="s">
        <v>366</v>
      </c>
      <c r="G1594" s="109">
        <v>1</v>
      </c>
      <c r="H1594" s="109"/>
      <c r="I1594" s="110">
        <f t="shared" si="56"/>
        <v>0</v>
      </c>
      <c r="J1594" s="106"/>
      <c r="K1594" s="103">
        <f t="shared" si="57"/>
        <v>0</v>
      </c>
      <c r="L1594" s="105">
        <f t="shared" si="58"/>
        <v>0</v>
      </c>
      <c r="M1594" s="103">
        <f t="shared" si="59"/>
        <v>0</v>
      </c>
    </row>
    <row r="1595" spans="2:13" ht="180.75" customHeight="1">
      <c r="B1595" s="34"/>
      <c r="C1595" s="70" t="s">
        <v>280</v>
      </c>
      <c r="D1595" s="17"/>
      <c r="E1595" s="17"/>
      <c r="F1595" s="106" t="s">
        <v>366</v>
      </c>
      <c r="G1595" s="109">
        <v>15</v>
      </c>
      <c r="H1595" s="109"/>
      <c r="I1595" s="110">
        <f t="shared" si="56"/>
        <v>0</v>
      </c>
      <c r="J1595" s="106"/>
      <c r="K1595" s="103">
        <f t="shared" si="57"/>
        <v>0</v>
      </c>
      <c r="L1595" s="105">
        <f t="shared" si="58"/>
        <v>0</v>
      </c>
      <c r="M1595" s="103">
        <f t="shared" si="59"/>
        <v>0</v>
      </c>
    </row>
    <row r="1596" spans="2:13" ht="32.25" customHeight="1">
      <c r="B1596" s="34"/>
      <c r="C1596" s="70" t="s">
        <v>281</v>
      </c>
      <c r="D1596" s="17"/>
      <c r="E1596" s="17"/>
      <c r="F1596" s="106" t="s">
        <v>366</v>
      </c>
      <c r="G1596" s="109">
        <v>2</v>
      </c>
      <c r="H1596" s="109"/>
      <c r="I1596" s="110">
        <f t="shared" si="56"/>
        <v>0</v>
      </c>
      <c r="J1596" s="106"/>
      <c r="K1596" s="103">
        <f t="shared" si="57"/>
        <v>0</v>
      </c>
      <c r="L1596" s="105">
        <f t="shared" si="58"/>
        <v>0</v>
      </c>
      <c r="M1596" s="103">
        <f t="shared" si="59"/>
        <v>0</v>
      </c>
    </row>
    <row r="1597" spans="2:13" ht="90" customHeight="1">
      <c r="B1597" s="34"/>
      <c r="C1597" s="70" t="s">
        <v>282</v>
      </c>
      <c r="D1597" s="17"/>
      <c r="E1597" s="17"/>
      <c r="F1597" s="106" t="s">
        <v>366</v>
      </c>
      <c r="G1597" s="109">
        <v>1</v>
      </c>
      <c r="H1597" s="109"/>
      <c r="I1597" s="110">
        <f t="shared" si="56"/>
        <v>0</v>
      </c>
      <c r="J1597" s="106"/>
      <c r="K1597" s="103">
        <f t="shared" si="57"/>
        <v>0</v>
      </c>
      <c r="L1597" s="105">
        <f t="shared" si="58"/>
        <v>0</v>
      </c>
      <c r="M1597" s="103">
        <f t="shared" si="59"/>
        <v>0</v>
      </c>
    </row>
    <row r="1598" spans="2:13" ht="51" customHeight="1">
      <c r="B1598" s="34"/>
      <c r="C1598" s="70" t="s">
        <v>283</v>
      </c>
      <c r="D1598" s="17"/>
      <c r="E1598" s="17"/>
      <c r="F1598" s="106" t="s">
        <v>366</v>
      </c>
      <c r="G1598" s="109">
        <v>40</v>
      </c>
      <c r="H1598" s="109"/>
      <c r="I1598" s="110">
        <f t="shared" si="56"/>
        <v>0</v>
      </c>
      <c r="J1598" s="106"/>
      <c r="K1598" s="103">
        <f t="shared" si="57"/>
        <v>0</v>
      </c>
      <c r="L1598" s="105">
        <f t="shared" si="58"/>
        <v>0</v>
      </c>
      <c r="M1598" s="103">
        <f t="shared" si="59"/>
        <v>0</v>
      </c>
    </row>
    <row r="1599" spans="3:13" ht="28.5" customHeight="1">
      <c r="C1599" s="73"/>
      <c r="D1599" s="13"/>
      <c r="E1599" s="13"/>
      <c r="F1599" s="107"/>
      <c r="G1599" s="111"/>
      <c r="H1599" s="56" t="s">
        <v>836</v>
      </c>
      <c r="I1599" s="103">
        <f>SUM(I1593:I1598)</f>
        <v>0</v>
      </c>
      <c r="J1599" s="103"/>
      <c r="K1599" s="103"/>
      <c r="L1599" s="105"/>
      <c r="M1599" s="103"/>
    </row>
    <row r="1600" spans="3:13" ht="28.5" customHeight="1">
      <c r="C1600" s="73"/>
      <c r="D1600" s="13"/>
      <c r="E1600" s="13"/>
      <c r="F1600" s="107"/>
      <c r="G1600" s="107"/>
      <c r="H1600" s="108"/>
      <c r="I1600" s="103"/>
      <c r="J1600" s="103" t="s">
        <v>837</v>
      </c>
      <c r="K1600" s="103">
        <f>SUM(K1593:K1599)</f>
        <v>0</v>
      </c>
      <c r="L1600" s="105"/>
      <c r="M1600" s="103"/>
    </row>
    <row r="1601" spans="3:13" ht="28.5" customHeight="1">
      <c r="C1601" s="73"/>
      <c r="D1601" s="13"/>
      <c r="E1601" s="13"/>
      <c r="F1601" s="107"/>
      <c r="G1601" s="107"/>
      <c r="H1601" s="108"/>
      <c r="I1601" s="103"/>
      <c r="J1601" s="103"/>
      <c r="K1601" s="103"/>
      <c r="L1601" s="105" t="s">
        <v>838</v>
      </c>
      <c r="M1601" s="103">
        <f>SUM(M1593:M1600)</f>
        <v>0</v>
      </c>
    </row>
    <row r="1602" spans="1:117" s="38" customFormat="1" ht="28.5" customHeight="1">
      <c r="A1602" s="2"/>
      <c r="B1602" s="41"/>
      <c r="C1602" s="79"/>
      <c r="D1602" s="39"/>
      <c r="E1602" s="39"/>
      <c r="F1602" s="131"/>
      <c r="G1602" s="131"/>
      <c r="H1602" s="242"/>
      <c r="I1602" s="114"/>
      <c r="J1602" s="114"/>
      <c r="K1602" s="114"/>
      <c r="L1602" s="115"/>
      <c r="M1602" s="114"/>
      <c r="N1602" s="4"/>
      <c r="O1602" s="2"/>
      <c r="P1602" s="2"/>
      <c r="Q1602" s="2"/>
      <c r="R1602" s="2"/>
      <c r="S1602" s="2"/>
      <c r="T1602" s="2"/>
      <c r="U1602" s="2"/>
      <c r="V1602" s="2"/>
      <c r="W1602" s="2"/>
      <c r="X1602" s="2"/>
      <c r="Y1602" s="2"/>
      <c r="Z1602" s="2"/>
      <c r="AA1602" s="2"/>
      <c r="AB1602" s="2"/>
      <c r="AC1602" s="2"/>
      <c r="AD1602" s="2"/>
      <c r="AE1602" s="2"/>
      <c r="AF1602" s="2"/>
      <c r="AG1602" s="2"/>
      <c r="AH1602" s="2"/>
      <c r="AI1602" s="2"/>
      <c r="AJ1602" s="2"/>
      <c r="AK1602" s="2"/>
      <c r="AL1602" s="2"/>
      <c r="AM1602" s="2"/>
      <c r="AN1602" s="2"/>
      <c r="AO1602" s="2"/>
      <c r="AP1602" s="2"/>
      <c r="AQ1602" s="2"/>
      <c r="AR1602" s="2"/>
      <c r="AS1602" s="2"/>
      <c r="AT1602" s="2"/>
      <c r="AU1602" s="2"/>
      <c r="AV1602" s="2"/>
      <c r="AW1602" s="2"/>
      <c r="AX1602" s="2"/>
      <c r="AY1602" s="2"/>
      <c r="AZ1602" s="2"/>
      <c r="BA1602" s="2"/>
      <c r="BB1602" s="2"/>
      <c r="BC1602" s="2"/>
      <c r="BD1602" s="2"/>
      <c r="BE1602" s="2"/>
      <c r="BF1602" s="2"/>
      <c r="BG1602" s="2"/>
      <c r="BH1602" s="2"/>
      <c r="BI1602" s="2"/>
      <c r="BJ1602" s="2"/>
      <c r="BK1602" s="2"/>
      <c r="BL1602" s="2"/>
      <c r="BM1602" s="2"/>
      <c r="BN1602" s="2"/>
      <c r="BO1602" s="2"/>
      <c r="BP1602" s="2"/>
      <c r="BQ1602" s="2"/>
      <c r="BR1602" s="2"/>
      <c r="BS1602" s="2"/>
      <c r="BT1602" s="2"/>
      <c r="BU1602" s="2"/>
      <c r="BV1602" s="2"/>
      <c r="BW1602" s="2"/>
      <c r="BX1602" s="2"/>
      <c r="BY1602" s="2"/>
      <c r="BZ1602" s="2"/>
      <c r="CA1602" s="2"/>
      <c r="CB1602" s="2"/>
      <c r="CC1602" s="2"/>
      <c r="CD1602" s="2"/>
      <c r="CE1602" s="2"/>
      <c r="CF1602" s="2"/>
      <c r="CG1602" s="2"/>
      <c r="CH1602" s="2"/>
      <c r="CI1602" s="2"/>
      <c r="CJ1602" s="2"/>
      <c r="CK1602" s="2"/>
      <c r="CL1602" s="2"/>
      <c r="CM1602" s="2"/>
      <c r="CN1602" s="2"/>
      <c r="CO1602" s="2"/>
      <c r="CP1602" s="2"/>
      <c r="CQ1602" s="2"/>
      <c r="CR1602" s="2"/>
      <c r="CS1602" s="2"/>
      <c r="CT1602" s="2"/>
      <c r="CU1602" s="2"/>
      <c r="CV1602" s="2"/>
      <c r="CW1602" s="2"/>
      <c r="CX1602" s="2"/>
      <c r="CY1602" s="2"/>
      <c r="CZ1602" s="2"/>
      <c r="DA1602" s="2"/>
      <c r="DB1602" s="2"/>
      <c r="DC1602" s="2"/>
      <c r="DD1602" s="2"/>
      <c r="DE1602" s="2"/>
      <c r="DF1602" s="2"/>
      <c r="DG1602" s="2"/>
      <c r="DH1602" s="2"/>
      <c r="DI1602" s="2"/>
      <c r="DJ1602" s="2"/>
      <c r="DK1602" s="2"/>
      <c r="DL1602" s="2"/>
      <c r="DM1602" s="2"/>
    </row>
    <row r="1603" spans="3:13" ht="28.5" customHeight="1">
      <c r="C1603" s="72" t="s">
        <v>590</v>
      </c>
      <c r="D1603" s="6" t="s">
        <v>332</v>
      </c>
      <c r="E1603" s="7" t="s">
        <v>333</v>
      </c>
      <c r="F1603" s="7" t="s">
        <v>334</v>
      </c>
      <c r="G1603" s="106" t="s">
        <v>335</v>
      </c>
      <c r="H1603" s="7" t="s">
        <v>336</v>
      </c>
      <c r="I1603" s="7" t="s">
        <v>337</v>
      </c>
      <c r="J1603" s="7" t="s">
        <v>338</v>
      </c>
      <c r="K1603" s="7" t="s">
        <v>339</v>
      </c>
      <c r="L1603" s="14" t="s">
        <v>340</v>
      </c>
      <c r="M1603" s="7" t="s">
        <v>341</v>
      </c>
    </row>
    <row r="1604" spans="3:13" ht="64.5" customHeight="1">
      <c r="C1604" s="9" t="s">
        <v>343</v>
      </c>
      <c r="D1604" s="8" t="s">
        <v>344</v>
      </c>
      <c r="E1604" s="9" t="s">
        <v>345</v>
      </c>
      <c r="F1604" s="9" t="s">
        <v>346</v>
      </c>
      <c r="G1604" s="179" t="s">
        <v>342</v>
      </c>
      <c r="H1604" s="10" t="s">
        <v>348</v>
      </c>
      <c r="I1604" s="10" t="s">
        <v>349</v>
      </c>
      <c r="J1604" s="10" t="s">
        <v>350</v>
      </c>
      <c r="K1604" s="10" t="s">
        <v>351</v>
      </c>
      <c r="L1604" s="11" t="s">
        <v>352</v>
      </c>
      <c r="M1604" s="12" t="s">
        <v>353</v>
      </c>
    </row>
    <row r="1605" spans="2:13" ht="12.75">
      <c r="B1605" s="33" t="s">
        <v>355</v>
      </c>
      <c r="C1605" s="71" t="s">
        <v>284</v>
      </c>
      <c r="D1605" s="15"/>
      <c r="E1605" s="15"/>
      <c r="F1605" s="106" t="s">
        <v>366</v>
      </c>
      <c r="G1605" s="106">
        <v>22</v>
      </c>
      <c r="H1605" s="106"/>
      <c r="I1605" s="103">
        <f>ROUND(G1605*H1605,2)</f>
        <v>0</v>
      </c>
      <c r="J1605" s="106"/>
      <c r="K1605" s="103">
        <f>ROUND(I1605*J1605,2)</f>
        <v>0</v>
      </c>
      <c r="L1605" s="105">
        <f>ROUND(M1605/G1605,2)</f>
        <v>0</v>
      </c>
      <c r="M1605" s="103">
        <f>ROUND(SUM(I1605,K1605),2)</f>
        <v>0</v>
      </c>
    </row>
    <row r="1606" spans="2:13" ht="12.75">
      <c r="B1606" s="33" t="s">
        <v>356</v>
      </c>
      <c r="C1606" s="71" t="s">
        <v>285</v>
      </c>
      <c r="D1606" s="15"/>
      <c r="E1606" s="15"/>
      <c r="F1606" s="106" t="s">
        <v>366</v>
      </c>
      <c r="G1606" s="106">
        <v>11</v>
      </c>
      <c r="H1606" s="106"/>
      <c r="I1606" s="103">
        <f>ROUND(G1606*H1606,2)</f>
        <v>0</v>
      </c>
      <c r="J1606" s="106"/>
      <c r="K1606" s="103">
        <f>ROUND(I1606*J1606,2)</f>
        <v>0</v>
      </c>
      <c r="L1606" s="105">
        <f>ROUND(M1606/G1606,2)</f>
        <v>0</v>
      </c>
      <c r="M1606" s="103">
        <f>ROUND(SUM(I1606,K1606),2)</f>
        <v>0</v>
      </c>
    </row>
    <row r="1607" spans="2:13" ht="12.75">
      <c r="B1607" s="33" t="s">
        <v>357</v>
      </c>
      <c r="C1607" s="71" t="s">
        <v>286</v>
      </c>
      <c r="D1607" s="15"/>
      <c r="E1607" s="15"/>
      <c r="F1607" s="106" t="s">
        <v>366</v>
      </c>
      <c r="G1607" s="106">
        <v>2</v>
      </c>
      <c r="H1607" s="106"/>
      <c r="I1607" s="103">
        <f>ROUND(G1607*H1607,2)</f>
        <v>0</v>
      </c>
      <c r="J1607" s="106"/>
      <c r="K1607" s="103">
        <f>ROUND(I1607*J1607,2)</f>
        <v>0</v>
      </c>
      <c r="L1607" s="105">
        <f>ROUND(M1607/G1607,2)</f>
        <v>0</v>
      </c>
      <c r="M1607" s="103">
        <f>ROUND(SUM(I1607,K1607),2)</f>
        <v>0</v>
      </c>
    </row>
    <row r="1608" spans="2:13" ht="12.75">
      <c r="B1608" s="33" t="s">
        <v>358</v>
      </c>
      <c r="C1608" s="71" t="s">
        <v>287</v>
      </c>
      <c r="D1608" s="15"/>
      <c r="E1608" s="15"/>
      <c r="F1608" s="106" t="s">
        <v>366</v>
      </c>
      <c r="G1608" s="106">
        <v>23</v>
      </c>
      <c r="H1608" s="106"/>
      <c r="I1608" s="103">
        <f>ROUND(G1608*H1608,2)</f>
        <v>0</v>
      </c>
      <c r="J1608" s="106"/>
      <c r="K1608" s="103">
        <f>ROUND(I1608*J1608,2)</f>
        <v>0</v>
      </c>
      <c r="L1608" s="105">
        <f>ROUND(M1608/G1608,2)</f>
        <v>0</v>
      </c>
      <c r="M1608" s="103">
        <f>ROUND(SUM(I1608,K1608),2)</f>
        <v>0</v>
      </c>
    </row>
    <row r="1609" spans="3:13" ht="35.25" customHeight="1">
      <c r="C1609" s="206" t="s">
        <v>591</v>
      </c>
      <c r="D1609" s="207"/>
      <c r="E1609" s="207"/>
      <c r="F1609" s="219"/>
      <c r="G1609" s="106"/>
      <c r="H1609" s="219"/>
      <c r="I1609" s="103"/>
      <c r="J1609" s="106"/>
      <c r="K1609" s="103"/>
      <c r="L1609" s="105"/>
      <c r="M1609" s="103"/>
    </row>
    <row r="1610" spans="3:13" ht="28.5" customHeight="1">
      <c r="C1610" s="73"/>
      <c r="D1610" s="13"/>
      <c r="E1610" s="13"/>
      <c r="F1610" s="107"/>
      <c r="G1610" s="107"/>
      <c r="H1610" s="103" t="s">
        <v>836</v>
      </c>
      <c r="I1610" s="103">
        <f>SUM(I1605:I1609)</f>
        <v>0</v>
      </c>
      <c r="J1610" s="103"/>
      <c r="K1610" s="103"/>
      <c r="L1610" s="105"/>
      <c r="M1610" s="103"/>
    </row>
    <row r="1611" spans="3:13" ht="28.5" customHeight="1">
      <c r="C1611" s="73"/>
      <c r="D1611" s="13"/>
      <c r="E1611" s="13"/>
      <c r="F1611" s="107"/>
      <c r="G1611" s="107"/>
      <c r="H1611" s="108"/>
      <c r="I1611" s="103"/>
      <c r="J1611" s="103" t="s">
        <v>837</v>
      </c>
      <c r="K1611" s="103">
        <f>SUM(K1605:K1610)</f>
        <v>0</v>
      </c>
      <c r="L1611" s="105"/>
      <c r="M1611" s="103"/>
    </row>
    <row r="1612" spans="3:13" ht="28.5" customHeight="1">
      <c r="C1612" s="73"/>
      <c r="D1612" s="13"/>
      <c r="E1612" s="13"/>
      <c r="F1612" s="107"/>
      <c r="G1612" s="107"/>
      <c r="H1612" s="108"/>
      <c r="I1612" s="103"/>
      <c r="J1612" s="103"/>
      <c r="K1612" s="103"/>
      <c r="L1612" s="105" t="s">
        <v>838</v>
      </c>
      <c r="M1612" s="103">
        <f>SUM(M1605:M1611)</f>
        <v>0</v>
      </c>
    </row>
    <row r="1613" spans="1:117" s="38" customFormat="1" ht="28.5" customHeight="1">
      <c r="A1613" s="2"/>
      <c r="B1613" s="41"/>
      <c r="C1613" s="79"/>
      <c r="D1613" s="39"/>
      <c r="E1613" s="39"/>
      <c r="F1613" s="131"/>
      <c r="G1613" s="131"/>
      <c r="H1613" s="242"/>
      <c r="I1613" s="114"/>
      <c r="J1613" s="114"/>
      <c r="K1613" s="114"/>
      <c r="L1613" s="115"/>
      <c r="M1613" s="114"/>
      <c r="N1613" s="4"/>
      <c r="O1613" s="2"/>
      <c r="P1613" s="2"/>
      <c r="Q1613" s="2"/>
      <c r="R1613" s="2"/>
      <c r="S1613" s="2"/>
      <c r="T1613" s="2"/>
      <c r="U1613" s="2"/>
      <c r="V1613" s="2"/>
      <c r="W1613" s="2"/>
      <c r="X1613" s="2"/>
      <c r="Y1613" s="2"/>
      <c r="Z1613" s="2"/>
      <c r="AA1613" s="2"/>
      <c r="AB1613" s="2"/>
      <c r="AC1613" s="2"/>
      <c r="AD1613" s="2"/>
      <c r="AE1613" s="2"/>
      <c r="AF1613" s="2"/>
      <c r="AG1613" s="2"/>
      <c r="AH1613" s="2"/>
      <c r="AI1613" s="2"/>
      <c r="AJ1613" s="2"/>
      <c r="AK1613" s="2"/>
      <c r="AL1613" s="2"/>
      <c r="AM1613" s="2"/>
      <c r="AN1613" s="2"/>
      <c r="AO1613" s="2"/>
      <c r="AP1613" s="2"/>
      <c r="AQ1613" s="2"/>
      <c r="AR1613" s="2"/>
      <c r="AS1613" s="2"/>
      <c r="AT1613" s="2"/>
      <c r="AU1613" s="2"/>
      <c r="AV1613" s="2"/>
      <c r="AW1613" s="2"/>
      <c r="AX1613" s="2"/>
      <c r="AY1613" s="2"/>
      <c r="AZ1613" s="2"/>
      <c r="BA1613" s="2"/>
      <c r="BB1613" s="2"/>
      <c r="BC1613" s="2"/>
      <c r="BD1613" s="2"/>
      <c r="BE1613" s="2"/>
      <c r="BF1613" s="2"/>
      <c r="BG1613" s="2"/>
      <c r="BH1613" s="2"/>
      <c r="BI1613" s="2"/>
      <c r="BJ1613" s="2"/>
      <c r="BK1613" s="2"/>
      <c r="BL1613" s="2"/>
      <c r="BM1613" s="2"/>
      <c r="BN1613" s="2"/>
      <c r="BO1613" s="2"/>
      <c r="BP1613" s="2"/>
      <c r="BQ1613" s="2"/>
      <c r="BR1613" s="2"/>
      <c r="BS1613" s="2"/>
      <c r="BT1613" s="2"/>
      <c r="BU1613" s="2"/>
      <c r="BV1613" s="2"/>
      <c r="BW1613" s="2"/>
      <c r="BX1613" s="2"/>
      <c r="BY1613" s="2"/>
      <c r="BZ1613" s="2"/>
      <c r="CA1613" s="2"/>
      <c r="CB1613" s="2"/>
      <c r="CC1613" s="2"/>
      <c r="CD1613" s="2"/>
      <c r="CE1613" s="2"/>
      <c r="CF1613" s="2"/>
      <c r="CG1613" s="2"/>
      <c r="CH1613" s="2"/>
      <c r="CI1613" s="2"/>
      <c r="CJ1613" s="2"/>
      <c r="CK1613" s="2"/>
      <c r="CL1613" s="2"/>
      <c r="CM1613" s="2"/>
      <c r="CN1613" s="2"/>
      <c r="CO1613" s="2"/>
      <c r="CP1613" s="2"/>
      <c r="CQ1613" s="2"/>
      <c r="CR1613" s="2"/>
      <c r="CS1613" s="2"/>
      <c r="CT1613" s="2"/>
      <c r="CU1613" s="2"/>
      <c r="CV1613" s="2"/>
      <c r="CW1613" s="2"/>
      <c r="CX1613" s="2"/>
      <c r="CY1613" s="2"/>
      <c r="CZ1613" s="2"/>
      <c r="DA1613" s="2"/>
      <c r="DB1613" s="2"/>
      <c r="DC1613" s="2"/>
      <c r="DD1613" s="2"/>
      <c r="DE1613" s="2"/>
      <c r="DF1613" s="2"/>
      <c r="DG1613" s="2"/>
      <c r="DH1613" s="2"/>
      <c r="DI1613" s="2"/>
      <c r="DJ1613" s="2"/>
      <c r="DK1613" s="2"/>
      <c r="DL1613" s="2"/>
      <c r="DM1613" s="2"/>
    </row>
    <row r="1614" spans="3:13" ht="28.5" customHeight="1">
      <c r="C1614" s="72" t="s">
        <v>592</v>
      </c>
      <c r="D1614" s="6" t="s">
        <v>332</v>
      </c>
      <c r="E1614" s="7" t="s">
        <v>333</v>
      </c>
      <c r="F1614" s="7" t="s">
        <v>334</v>
      </c>
      <c r="G1614" s="106" t="s">
        <v>335</v>
      </c>
      <c r="H1614" s="7" t="s">
        <v>336</v>
      </c>
      <c r="I1614" s="7" t="s">
        <v>337</v>
      </c>
      <c r="J1614" s="7" t="s">
        <v>338</v>
      </c>
      <c r="K1614" s="7" t="s">
        <v>339</v>
      </c>
      <c r="L1614" s="14" t="s">
        <v>340</v>
      </c>
      <c r="M1614" s="7" t="s">
        <v>341</v>
      </c>
    </row>
    <row r="1615" spans="3:13" ht="64.5" customHeight="1">
      <c r="C1615" s="9" t="s">
        <v>343</v>
      </c>
      <c r="D1615" s="8" t="s">
        <v>344</v>
      </c>
      <c r="E1615" s="9" t="s">
        <v>345</v>
      </c>
      <c r="F1615" s="9" t="s">
        <v>346</v>
      </c>
      <c r="G1615" s="179" t="s">
        <v>342</v>
      </c>
      <c r="H1615" s="10" t="s">
        <v>348</v>
      </c>
      <c r="I1615" s="10" t="s">
        <v>349</v>
      </c>
      <c r="J1615" s="10" t="s">
        <v>350</v>
      </c>
      <c r="K1615" s="10" t="s">
        <v>351</v>
      </c>
      <c r="L1615" s="11" t="s">
        <v>352</v>
      </c>
      <c r="M1615" s="12" t="s">
        <v>353</v>
      </c>
    </row>
    <row r="1616" spans="2:13" ht="33" customHeight="1">
      <c r="B1616" s="33" t="s">
        <v>355</v>
      </c>
      <c r="C1616" s="71" t="s">
        <v>288</v>
      </c>
      <c r="D1616" s="15"/>
      <c r="E1616" s="15"/>
      <c r="F1616" s="106" t="s">
        <v>366</v>
      </c>
      <c r="G1616" s="109">
        <v>10</v>
      </c>
      <c r="H1616" s="55"/>
      <c r="I1616" s="110">
        <f aca="true" t="shared" si="60" ref="I1616:I1621">ROUND(G1616*H1616,2)</f>
        <v>0</v>
      </c>
      <c r="J1616" s="106"/>
      <c r="K1616" s="103">
        <f aca="true" t="shared" si="61" ref="K1616:K1621">ROUND(I1616*J1616,2)</f>
        <v>0</v>
      </c>
      <c r="L1616" s="105">
        <f aca="true" t="shared" si="62" ref="L1616:L1621">ROUND(M1616/G1616,2)</f>
        <v>0</v>
      </c>
      <c r="M1616" s="103">
        <f aca="true" t="shared" si="63" ref="M1616:M1621">ROUND(SUM(I1616,K1616),2)</f>
        <v>0</v>
      </c>
    </row>
    <row r="1617" spans="2:13" ht="32.25" customHeight="1">
      <c r="B1617" s="33" t="s">
        <v>356</v>
      </c>
      <c r="C1617" s="71" t="s">
        <v>289</v>
      </c>
      <c r="D1617" s="15"/>
      <c r="E1617" s="15"/>
      <c r="F1617" s="106" t="s">
        <v>366</v>
      </c>
      <c r="G1617" s="109">
        <v>15</v>
      </c>
      <c r="H1617" s="55"/>
      <c r="I1617" s="110">
        <f t="shared" si="60"/>
        <v>0</v>
      </c>
      <c r="J1617" s="106"/>
      <c r="K1617" s="103">
        <f t="shared" si="61"/>
        <v>0</v>
      </c>
      <c r="L1617" s="105">
        <f t="shared" si="62"/>
        <v>0</v>
      </c>
      <c r="M1617" s="103">
        <f t="shared" si="63"/>
        <v>0</v>
      </c>
    </row>
    <row r="1618" spans="2:13" ht="27.75" customHeight="1">
      <c r="B1618" s="33" t="s">
        <v>357</v>
      </c>
      <c r="C1618" s="71" t="s">
        <v>290</v>
      </c>
      <c r="D1618" s="15"/>
      <c r="E1618" s="15"/>
      <c r="F1618" s="106" t="s">
        <v>366</v>
      </c>
      <c r="G1618" s="109">
        <v>15</v>
      </c>
      <c r="H1618" s="55"/>
      <c r="I1618" s="110">
        <f t="shared" si="60"/>
        <v>0</v>
      </c>
      <c r="J1618" s="106"/>
      <c r="K1618" s="103">
        <f t="shared" si="61"/>
        <v>0</v>
      </c>
      <c r="L1618" s="105">
        <f t="shared" si="62"/>
        <v>0</v>
      </c>
      <c r="M1618" s="103">
        <f t="shared" si="63"/>
        <v>0</v>
      </c>
    </row>
    <row r="1619" spans="2:13" ht="36.75" customHeight="1">
      <c r="B1619" s="33" t="s">
        <v>358</v>
      </c>
      <c r="C1619" s="71" t="s">
        <v>1011</v>
      </c>
      <c r="D1619" s="15"/>
      <c r="E1619" s="15"/>
      <c r="F1619" s="106" t="s">
        <v>366</v>
      </c>
      <c r="G1619" s="109">
        <v>17</v>
      </c>
      <c r="H1619" s="55"/>
      <c r="I1619" s="110">
        <f t="shared" si="60"/>
        <v>0</v>
      </c>
      <c r="J1619" s="106"/>
      <c r="K1619" s="103">
        <f t="shared" si="61"/>
        <v>0</v>
      </c>
      <c r="L1619" s="105">
        <f t="shared" si="62"/>
        <v>0</v>
      </c>
      <c r="M1619" s="103">
        <f t="shared" si="63"/>
        <v>0</v>
      </c>
    </row>
    <row r="1620" spans="2:13" ht="23.25" customHeight="1">
      <c r="B1620" s="33" t="s">
        <v>359</v>
      </c>
      <c r="C1620" s="71" t="s">
        <v>1012</v>
      </c>
      <c r="D1620" s="15"/>
      <c r="E1620" s="15"/>
      <c r="F1620" s="106" t="s">
        <v>366</v>
      </c>
      <c r="G1620" s="109">
        <v>20</v>
      </c>
      <c r="H1620" s="55"/>
      <c r="I1620" s="110">
        <f t="shared" si="60"/>
        <v>0</v>
      </c>
      <c r="J1620" s="106"/>
      <c r="K1620" s="103">
        <f t="shared" si="61"/>
        <v>0</v>
      </c>
      <c r="L1620" s="105">
        <f t="shared" si="62"/>
        <v>0</v>
      </c>
      <c r="M1620" s="103">
        <f t="shared" si="63"/>
        <v>0</v>
      </c>
    </row>
    <row r="1621" spans="2:13" ht="24" customHeight="1">
      <c r="B1621" s="33" t="s">
        <v>360</v>
      </c>
      <c r="C1621" s="71" t="s">
        <v>1013</v>
      </c>
      <c r="D1621" s="15"/>
      <c r="E1621" s="15"/>
      <c r="F1621" s="106" t="s">
        <v>366</v>
      </c>
      <c r="G1621" s="109">
        <v>2</v>
      </c>
      <c r="H1621" s="55"/>
      <c r="I1621" s="110">
        <f t="shared" si="60"/>
        <v>0</v>
      </c>
      <c r="J1621" s="106"/>
      <c r="K1621" s="103">
        <f t="shared" si="61"/>
        <v>0</v>
      </c>
      <c r="L1621" s="105">
        <f t="shared" si="62"/>
        <v>0</v>
      </c>
      <c r="M1621" s="103">
        <f t="shared" si="63"/>
        <v>0</v>
      </c>
    </row>
    <row r="1622" spans="3:13" ht="28.5" customHeight="1">
      <c r="C1622" s="82" t="s">
        <v>963</v>
      </c>
      <c r="D1622" s="22"/>
      <c r="E1622" s="22"/>
      <c r="F1622" s="106"/>
      <c r="G1622" s="118"/>
      <c r="H1622" s="118"/>
      <c r="I1622" s="103"/>
      <c r="J1622" s="106"/>
      <c r="K1622" s="103"/>
      <c r="L1622" s="105"/>
      <c r="M1622" s="103"/>
    </row>
    <row r="1623" spans="3:13" ht="28.5" customHeight="1">
      <c r="C1623" s="73"/>
      <c r="D1623" s="13"/>
      <c r="E1623" s="13"/>
      <c r="F1623" s="107"/>
      <c r="G1623" s="107"/>
      <c r="H1623" s="103" t="s">
        <v>836</v>
      </c>
      <c r="I1623" s="103">
        <f>SUM(I1616:I1622)</f>
        <v>0</v>
      </c>
      <c r="J1623" s="103"/>
      <c r="K1623" s="103"/>
      <c r="L1623" s="105"/>
      <c r="M1623" s="103"/>
    </row>
    <row r="1624" spans="3:13" ht="28.5" customHeight="1">
      <c r="C1624" s="73"/>
      <c r="D1624" s="13"/>
      <c r="E1624" s="13"/>
      <c r="F1624" s="107"/>
      <c r="G1624" s="107"/>
      <c r="H1624" s="108"/>
      <c r="I1624" s="103"/>
      <c r="J1624" s="103" t="s">
        <v>837</v>
      </c>
      <c r="K1624" s="103">
        <f>SUM(K1616:K1623)</f>
        <v>0</v>
      </c>
      <c r="L1624" s="105"/>
      <c r="M1624" s="103"/>
    </row>
    <row r="1625" spans="3:13" ht="28.5" customHeight="1">
      <c r="C1625" s="73"/>
      <c r="D1625" s="13"/>
      <c r="E1625" s="13"/>
      <c r="F1625" s="107"/>
      <c r="G1625" s="107"/>
      <c r="H1625" s="108"/>
      <c r="I1625" s="103"/>
      <c r="J1625" s="103"/>
      <c r="K1625" s="103"/>
      <c r="L1625" s="105" t="s">
        <v>838</v>
      </c>
      <c r="M1625" s="103">
        <f>SUM(M1616:M1624)</f>
        <v>0</v>
      </c>
    </row>
    <row r="1626" spans="1:117" s="38" customFormat="1" ht="28.5" customHeight="1">
      <c r="A1626" s="2"/>
      <c r="B1626" s="41"/>
      <c r="C1626" s="79"/>
      <c r="D1626" s="39"/>
      <c r="E1626" s="39"/>
      <c r="F1626" s="131"/>
      <c r="G1626" s="131"/>
      <c r="H1626" s="242"/>
      <c r="I1626" s="114"/>
      <c r="J1626" s="114"/>
      <c r="K1626" s="114"/>
      <c r="L1626" s="115"/>
      <c r="M1626" s="114"/>
      <c r="N1626" s="4"/>
      <c r="O1626" s="2"/>
      <c r="P1626" s="2"/>
      <c r="Q1626" s="2"/>
      <c r="R1626" s="2"/>
      <c r="S1626" s="2"/>
      <c r="T1626" s="2"/>
      <c r="U1626" s="2"/>
      <c r="V1626" s="2"/>
      <c r="W1626" s="2"/>
      <c r="X1626" s="2"/>
      <c r="Y1626" s="2"/>
      <c r="Z1626" s="2"/>
      <c r="AA1626" s="2"/>
      <c r="AB1626" s="2"/>
      <c r="AC1626" s="2"/>
      <c r="AD1626" s="2"/>
      <c r="AE1626" s="2"/>
      <c r="AF1626" s="2"/>
      <c r="AG1626" s="2"/>
      <c r="AH1626" s="2"/>
      <c r="AI1626" s="2"/>
      <c r="AJ1626" s="2"/>
      <c r="AK1626" s="2"/>
      <c r="AL1626" s="2"/>
      <c r="AM1626" s="2"/>
      <c r="AN1626" s="2"/>
      <c r="AO1626" s="2"/>
      <c r="AP1626" s="2"/>
      <c r="AQ1626" s="2"/>
      <c r="AR1626" s="2"/>
      <c r="AS1626" s="2"/>
      <c r="AT1626" s="2"/>
      <c r="AU1626" s="2"/>
      <c r="AV1626" s="2"/>
      <c r="AW1626" s="2"/>
      <c r="AX1626" s="2"/>
      <c r="AY1626" s="2"/>
      <c r="AZ1626" s="2"/>
      <c r="BA1626" s="2"/>
      <c r="BB1626" s="2"/>
      <c r="BC1626" s="2"/>
      <c r="BD1626" s="2"/>
      <c r="BE1626" s="2"/>
      <c r="BF1626" s="2"/>
      <c r="BG1626" s="2"/>
      <c r="BH1626" s="2"/>
      <c r="BI1626" s="2"/>
      <c r="BJ1626" s="2"/>
      <c r="BK1626" s="2"/>
      <c r="BL1626" s="2"/>
      <c r="BM1626" s="2"/>
      <c r="BN1626" s="2"/>
      <c r="BO1626" s="2"/>
      <c r="BP1626" s="2"/>
      <c r="BQ1626" s="2"/>
      <c r="BR1626" s="2"/>
      <c r="BS1626" s="2"/>
      <c r="BT1626" s="2"/>
      <c r="BU1626" s="2"/>
      <c r="BV1626" s="2"/>
      <c r="BW1626" s="2"/>
      <c r="BX1626" s="2"/>
      <c r="BY1626" s="2"/>
      <c r="BZ1626" s="2"/>
      <c r="CA1626" s="2"/>
      <c r="CB1626" s="2"/>
      <c r="CC1626" s="2"/>
      <c r="CD1626" s="2"/>
      <c r="CE1626" s="2"/>
      <c r="CF1626" s="2"/>
      <c r="CG1626" s="2"/>
      <c r="CH1626" s="2"/>
      <c r="CI1626" s="2"/>
      <c r="CJ1626" s="2"/>
      <c r="CK1626" s="2"/>
      <c r="CL1626" s="2"/>
      <c r="CM1626" s="2"/>
      <c r="CN1626" s="2"/>
      <c r="CO1626" s="2"/>
      <c r="CP1626" s="2"/>
      <c r="CQ1626" s="2"/>
      <c r="CR1626" s="2"/>
      <c r="CS1626" s="2"/>
      <c r="CT1626" s="2"/>
      <c r="CU1626" s="2"/>
      <c r="CV1626" s="2"/>
      <c r="CW1626" s="2"/>
      <c r="CX1626" s="2"/>
      <c r="CY1626" s="2"/>
      <c r="CZ1626" s="2"/>
      <c r="DA1626" s="2"/>
      <c r="DB1626" s="2"/>
      <c r="DC1626" s="2"/>
      <c r="DD1626" s="2"/>
      <c r="DE1626" s="2"/>
      <c r="DF1626" s="2"/>
      <c r="DG1626" s="2"/>
      <c r="DH1626" s="2"/>
      <c r="DI1626" s="2"/>
      <c r="DJ1626" s="2"/>
      <c r="DK1626" s="2"/>
      <c r="DL1626" s="2"/>
      <c r="DM1626" s="2"/>
    </row>
    <row r="1627" spans="3:13" ht="28.5" customHeight="1">
      <c r="C1627" s="72" t="s">
        <v>964</v>
      </c>
      <c r="D1627" s="6" t="s">
        <v>332</v>
      </c>
      <c r="E1627" s="7" t="s">
        <v>333</v>
      </c>
      <c r="F1627" s="7" t="s">
        <v>334</v>
      </c>
      <c r="G1627" s="106" t="s">
        <v>335</v>
      </c>
      <c r="H1627" s="7" t="s">
        <v>336</v>
      </c>
      <c r="I1627" s="7" t="s">
        <v>337</v>
      </c>
      <c r="J1627" s="7" t="s">
        <v>338</v>
      </c>
      <c r="K1627" s="7" t="s">
        <v>339</v>
      </c>
      <c r="L1627" s="14" t="s">
        <v>340</v>
      </c>
      <c r="M1627" s="7" t="s">
        <v>341</v>
      </c>
    </row>
    <row r="1628" spans="3:13" ht="64.5" customHeight="1">
      <c r="C1628" s="9" t="s">
        <v>343</v>
      </c>
      <c r="D1628" s="8" t="s">
        <v>344</v>
      </c>
      <c r="E1628" s="9" t="s">
        <v>345</v>
      </c>
      <c r="F1628" s="9" t="s">
        <v>346</v>
      </c>
      <c r="G1628" s="179" t="s">
        <v>342</v>
      </c>
      <c r="H1628" s="10" t="s">
        <v>348</v>
      </c>
      <c r="I1628" s="10" t="s">
        <v>349</v>
      </c>
      <c r="J1628" s="10" t="s">
        <v>350</v>
      </c>
      <c r="K1628" s="10" t="s">
        <v>351</v>
      </c>
      <c r="L1628" s="11" t="s">
        <v>352</v>
      </c>
      <c r="M1628" s="12" t="s">
        <v>353</v>
      </c>
    </row>
    <row r="1629" spans="2:13" ht="50.25" customHeight="1">
      <c r="B1629" s="33" t="s">
        <v>355</v>
      </c>
      <c r="C1629" s="71" t="s">
        <v>1014</v>
      </c>
      <c r="D1629" s="15"/>
      <c r="E1629" s="15"/>
      <c r="F1629" s="128" t="s">
        <v>433</v>
      </c>
      <c r="G1629" s="109">
        <v>700</v>
      </c>
      <c r="H1629" s="55"/>
      <c r="I1629" s="55">
        <f>ROUND(G1629*H1629,2)</f>
        <v>0</v>
      </c>
      <c r="J1629" s="109"/>
      <c r="K1629" s="110">
        <f>ROUND(I1629*J1629,2)</f>
        <v>0</v>
      </c>
      <c r="L1629" s="105">
        <f>ROUND(M1629/G1629,2)</f>
        <v>0</v>
      </c>
      <c r="M1629" s="103">
        <f>ROUND(SUM(I1629,K1629),2)</f>
        <v>0</v>
      </c>
    </row>
    <row r="1630" spans="3:13" ht="77.25" customHeight="1">
      <c r="C1630" s="206" t="s">
        <v>552</v>
      </c>
      <c r="D1630" s="207"/>
      <c r="E1630" s="207"/>
      <c r="F1630" s="107"/>
      <c r="G1630" s="118"/>
      <c r="H1630" s="111"/>
      <c r="I1630" s="56"/>
      <c r="J1630" s="118"/>
      <c r="K1630" s="103"/>
      <c r="L1630" s="105"/>
      <c r="M1630" s="103"/>
    </row>
    <row r="1631" spans="3:13" ht="28.5" customHeight="1">
      <c r="C1631" s="73"/>
      <c r="D1631" s="13"/>
      <c r="E1631" s="13"/>
      <c r="F1631" s="107"/>
      <c r="G1631" s="107"/>
      <c r="H1631" s="103" t="s">
        <v>836</v>
      </c>
      <c r="I1631" s="103">
        <f>SUM(I1629:I1630)</f>
        <v>0</v>
      </c>
      <c r="J1631" s="103"/>
      <c r="K1631" s="103"/>
      <c r="L1631" s="105"/>
      <c r="M1631" s="103"/>
    </row>
    <row r="1632" spans="3:13" ht="28.5" customHeight="1">
      <c r="C1632" s="73"/>
      <c r="D1632" s="13"/>
      <c r="E1632" s="13"/>
      <c r="F1632" s="107"/>
      <c r="G1632" s="107"/>
      <c r="H1632" s="108"/>
      <c r="I1632" s="103"/>
      <c r="J1632" s="103" t="s">
        <v>837</v>
      </c>
      <c r="K1632" s="103">
        <f>SUM(K1629:K1631)</f>
        <v>0</v>
      </c>
      <c r="L1632" s="105"/>
      <c r="M1632" s="103"/>
    </row>
    <row r="1633" spans="3:13" ht="28.5" customHeight="1">
      <c r="C1633" s="73"/>
      <c r="D1633" s="13"/>
      <c r="E1633" s="13"/>
      <c r="F1633" s="107"/>
      <c r="G1633" s="107"/>
      <c r="H1633" s="108"/>
      <c r="I1633" s="103"/>
      <c r="J1633" s="103"/>
      <c r="K1633" s="103"/>
      <c r="L1633" s="105" t="s">
        <v>838</v>
      </c>
      <c r="M1633" s="103">
        <f>SUM(M1629:M1632)</f>
        <v>0</v>
      </c>
    </row>
    <row r="1634" spans="1:117" s="38" customFormat="1" ht="28.5" customHeight="1">
      <c r="A1634" s="2"/>
      <c r="B1634" s="41"/>
      <c r="C1634" s="79"/>
      <c r="D1634" s="39"/>
      <c r="E1634" s="39"/>
      <c r="F1634" s="131"/>
      <c r="G1634" s="131"/>
      <c r="H1634" s="242"/>
      <c r="I1634" s="114"/>
      <c r="J1634" s="114"/>
      <c r="K1634" s="114"/>
      <c r="L1634" s="115"/>
      <c r="M1634" s="114"/>
      <c r="N1634" s="4"/>
      <c r="O1634" s="2"/>
      <c r="P1634" s="2"/>
      <c r="Q1634" s="2"/>
      <c r="R1634" s="2"/>
      <c r="S1634" s="2"/>
      <c r="T1634" s="2"/>
      <c r="U1634" s="2"/>
      <c r="V1634" s="2"/>
      <c r="W1634" s="2"/>
      <c r="X1634" s="2"/>
      <c r="Y1634" s="2"/>
      <c r="Z1634" s="2"/>
      <c r="AA1634" s="2"/>
      <c r="AB1634" s="2"/>
      <c r="AC1634" s="2"/>
      <c r="AD1634" s="2"/>
      <c r="AE1634" s="2"/>
      <c r="AF1634" s="2"/>
      <c r="AG1634" s="2"/>
      <c r="AH1634" s="2"/>
      <c r="AI1634" s="2"/>
      <c r="AJ1634" s="2"/>
      <c r="AK1634" s="2"/>
      <c r="AL1634" s="2"/>
      <c r="AM1634" s="2"/>
      <c r="AN1634" s="2"/>
      <c r="AO1634" s="2"/>
      <c r="AP1634" s="2"/>
      <c r="AQ1634" s="2"/>
      <c r="AR1634" s="2"/>
      <c r="AS1634" s="2"/>
      <c r="AT1634" s="2"/>
      <c r="AU1634" s="2"/>
      <c r="AV1634" s="2"/>
      <c r="AW1634" s="2"/>
      <c r="AX1634" s="2"/>
      <c r="AY1634" s="2"/>
      <c r="AZ1634" s="2"/>
      <c r="BA1634" s="2"/>
      <c r="BB1634" s="2"/>
      <c r="BC1634" s="2"/>
      <c r="BD1634" s="2"/>
      <c r="BE1634" s="2"/>
      <c r="BF1634" s="2"/>
      <c r="BG1634" s="2"/>
      <c r="BH1634" s="2"/>
      <c r="BI1634" s="2"/>
      <c r="BJ1634" s="2"/>
      <c r="BK1634" s="2"/>
      <c r="BL1634" s="2"/>
      <c r="BM1634" s="2"/>
      <c r="BN1634" s="2"/>
      <c r="BO1634" s="2"/>
      <c r="BP1634" s="2"/>
      <c r="BQ1634" s="2"/>
      <c r="BR1634" s="2"/>
      <c r="BS1634" s="2"/>
      <c r="BT1634" s="2"/>
      <c r="BU1634" s="2"/>
      <c r="BV1634" s="2"/>
      <c r="BW1634" s="2"/>
      <c r="BX1634" s="2"/>
      <c r="BY1634" s="2"/>
      <c r="BZ1634" s="2"/>
      <c r="CA1634" s="2"/>
      <c r="CB1634" s="2"/>
      <c r="CC1634" s="2"/>
      <c r="CD1634" s="2"/>
      <c r="CE1634" s="2"/>
      <c r="CF1634" s="2"/>
      <c r="CG1634" s="2"/>
      <c r="CH1634" s="2"/>
      <c r="CI1634" s="2"/>
      <c r="CJ1634" s="2"/>
      <c r="CK1634" s="2"/>
      <c r="CL1634" s="2"/>
      <c r="CM1634" s="2"/>
      <c r="CN1634" s="2"/>
      <c r="CO1634" s="2"/>
      <c r="CP1634" s="2"/>
      <c r="CQ1634" s="2"/>
      <c r="CR1634" s="2"/>
      <c r="CS1634" s="2"/>
      <c r="CT1634" s="2"/>
      <c r="CU1634" s="2"/>
      <c r="CV1634" s="2"/>
      <c r="CW1634" s="2"/>
      <c r="CX1634" s="2"/>
      <c r="CY1634" s="2"/>
      <c r="CZ1634" s="2"/>
      <c r="DA1634" s="2"/>
      <c r="DB1634" s="2"/>
      <c r="DC1634" s="2"/>
      <c r="DD1634" s="2"/>
      <c r="DE1634" s="2"/>
      <c r="DF1634" s="2"/>
      <c r="DG1634" s="2"/>
      <c r="DH1634" s="2"/>
      <c r="DI1634" s="2"/>
      <c r="DJ1634" s="2"/>
      <c r="DK1634" s="2"/>
      <c r="DL1634" s="2"/>
      <c r="DM1634" s="2"/>
    </row>
    <row r="1635" spans="3:13" ht="28.5" customHeight="1">
      <c r="C1635" s="72" t="s">
        <v>60</v>
      </c>
      <c r="D1635" s="6" t="s">
        <v>332</v>
      </c>
      <c r="E1635" s="7" t="s">
        <v>333</v>
      </c>
      <c r="F1635" s="7" t="s">
        <v>334</v>
      </c>
      <c r="G1635" s="106" t="s">
        <v>335</v>
      </c>
      <c r="H1635" s="7" t="s">
        <v>336</v>
      </c>
      <c r="I1635" s="7" t="s">
        <v>337</v>
      </c>
      <c r="J1635" s="7" t="s">
        <v>338</v>
      </c>
      <c r="K1635" s="7" t="s">
        <v>339</v>
      </c>
      <c r="L1635" s="14" t="s">
        <v>340</v>
      </c>
      <c r="M1635" s="7" t="s">
        <v>341</v>
      </c>
    </row>
    <row r="1636" spans="3:13" ht="64.5" customHeight="1">
      <c r="C1636" s="9" t="s">
        <v>343</v>
      </c>
      <c r="D1636" s="8" t="s">
        <v>344</v>
      </c>
      <c r="E1636" s="9" t="s">
        <v>345</v>
      </c>
      <c r="F1636" s="9" t="s">
        <v>346</v>
      </c>
      <c r="G1636" s="179" t="s">
        <v>342</v>
      </c>
      <c r="H1636" s="10" t="s">
        <v>348</v>
      </c>
      <c r="I1636" s="10" t="s">
        <v>349</v>
      </c>
      <c r="J1636" s="10" t="s">
        <v>350</v>
      </c>
      <c r="K1636" s="10" t="s">
        <v>351</v>
      </c>
      <c r="L1636" s="11" t="s">
        <v>352</v>
      </c>
      <c r="M1636" s="12" t="s">
        <v>353</v>
      </c>
    </row>
    <row r="1637" spans="2:13" s="4" customFormat="1" ht="66" customHeight="1">
      <c r="B1637" s="33"/>
      <c r="C1637" s="92" t="s">
        <v>384</v>
      </c>
      <c r="D1637" s="57"/>
      <c r="E1637" s="57"/>
      <c r="F1637" s="109"/>
      <c r="G1637" s="109">
        <v>6</v>
      </c>
      <c r="H1637" s="55"/>
      <c r="I1637" s="55">
        <f>ROUND(G1637*H1637,2)</f>
        <v>0</v>
      </c>
      <c r="J1637" s="109"/>
      <c r="K1637" s="55">
        <f>ROUND(I1637*J1637,2)</f>
        <v>0</v>
      </c>
      <c r="L1637" s="55">
        <f>ROUND(M1637/G1637,2)</f>
        <v>0</v>
      </c>
      <c r="M1637" s="55">
        <f>ROUND(SUM(I1637,K1637),2)</f>
        <v>0</v>
      </c>
    </row>
    <row r="1638" spans="3:13" ht="28.5" customHeight="1">
      <c r="C1638" s="73"/>
      <c r="D1638" s="13"/>
      <c r="E1638" s="13"/>
      <c r="F1638" s="107"/>
      <c r="G1638" s="107"/>
      <c r="H1638" s="103" t="s">
        <v>836</v>
      </c>
      <c r="I1638" s="103">
        <f>SUM(I1637)</f>
        <v>0</v>
      </c>
      <c r="J1638" s="103"/>
      <c r="K1638" s="103"/>
      <c r="L1638" s="105"/>
      <c r="M1638" s="103"/>
    </row>
    <row r="1639" spans="3:13" ht="28.5" customHeight="1">
      <c r="C1639" s="73"/>
      <c r="D1639" s="13"/>
      <c r="E1639" s="13"/>
      <c r="F1639" s="107"/>
      <c r="G1639" s="107"/>
      <c r="H1639" s="108"/>
      <c r="I1639" s="103"/>
      <c r="J1639" s="103" t="s">
        <v>837</v>
      </c>
      <c r="K1639" s="103">
        <f>SUM(K1638:K1638)</f>
        <v>0</v>
      </c>
      <c r="L1639" s="105"/>
      <c r="M1639" s="103"/>
    </row>
    <row r="1640" spans="3:13" ht="28.5" customHeight="1">
      <c r="C1640" s="73"/>
      <c r="D1640" s="13"/>
      <c r="E1640" s="13"/>
      <c r="F1640" s="107"/>
      <c r="G1640" s="107"/>
      <c r="H1640" s="108"/>
      <c r="I1640" s="103"/>
      <c r="J1640" s="103"/>
      <c r="K1640" s="103"/>
      <c r="L1640" s="105" t="s">
        <v>838</v>
      </c>
      <c r="M1640" s="103">
        <f>SUM(M1637:M1639)</f>
        <v>0</v>
      </c>
    </row>
    <row r="1641" spans="1:117" s="38" customFormat="1" ht="28.5" customHeight="1">
      <c r="A1641" s="2"/>
      <c r="B1641" s="41"/>
      <c r="C1641" s="79"/>
      <c r="D1641" s="39"/>
      <c r="E1641" s="39"/>
      <c r="F1641" s="131"/>
      <c r="G1641" s="131"/>
      <c r="H1641" s="242"/>
      <c r="I1641" s="114"/>
      <c r="J1641" s="114"/>
      <c r="K1641" s="114"/>
      <c r="L1641" s="115"/>
      <c r="M1641" s="114"/>
      <c r="N1641" s="4"/>
      <c r="O1641" s="2"/>
      <c r="P1641" s="2"/>
      <c r="Q1641" s="2"/>
      <c r="R1641" s="2"/>
      <c r="S1641" s="2"/>
      <c r="T1641" s="2"/>
      <c r="U1641" s="2"/>
      <c r="V1641" s="2"/>
      <c r="W1641" s="2"/>
      <c r="X1641" s="2"/>
      <c r="Y1641" s="2"/>
      <c r="Z1641" s="2"/>
      <c r="AA1641" s="2"/>
      <c r="AB1641" s="2"/>
      <c r="AC1641" s="2"/>
      <c r="AD1641" s="2"/>
      <c r="AE1641" s="2"/>
      <c r="AF1641" s="2"/>
      <c r="AG1641" s="2"/>
      <c r="AH1641" s="2"/>
      <c r="AI1641" s="2"/>
      <c r="AJ1641" s="2"/>
      <c r="AK1641" s="2"/>
      <c r="AL1641" s="2"/>
      <c r="AM1641" s="2"/>
      <c r="AN1641" s="2"/>
      <c r="AO1641" s="2"/>
      <c r="AP1641" s="2"/>
      <c r="AQ1641" s="2"/>
      <c r="AR1641" s="2"/>
      <c r="AS1641" s="2"/>
      <c r="AT1641" s="2"/>
      <c r="AU1641" s="2"/>
      <c r="AV1641" s="2"/>
      <c r="AW1641" s="2"/>
      <c r="AX1641" s="2"/>
      <c r="AY1641" s="2"/>
      <c r="AZ1641" s="2"/>
      <c r="BA1641" s="2"/>
      <c r="BB1641" s="2"/>
      <c r="BC1641" s="2"/>
      <c r="BD1641" s="2"/>
      <c r="BE1641" s="2"/>
      <c r="BF1641" s="2"/>
      <c r="BG1641" s="2"/>
      <c r="BH1641" s="2"/>
      <c r="BI1641" s="2"/>
      <c r="BJ1641" s="2"/>
      <c r="BK1641" s="2"/>
      <c r="BL1641" s="2"/>
      <c r="BM1641" s="2"/>
      <c r="BN1641" s="2"/>
      <c r="BO1641" s="2"/>
      <c r="BP1641" s="2"/>
      <c r="BQ1641" s="2"/>
      <c r="BR1641" s="2"/>
      <c r="BS1641" s="2"/>
      <c r="BT1641" s="2"/>
      <c r="BU1641" s="2"/>
      <c r="BV1641" s="2"/>
      <c r="BW1641" s="2"/>
      <c r="BX1641" s="2"/>
      <c r="BY1641" s="2"/>
      <c r="BZ1641" s="2"/>
      <c r="CA1641" s="2"/>
      <c r="CB1641" s="2"/>
      <c r="CC1641" s="2"/>
      <c r="CD1641" s="2"/>
      <c r="CE1641" s="2"/>
      <c r="CF1641" s="2"/>
      <c r="CG1641" s="2"/>
      <c r="CH1641" s="2"/>
      <c r="CI1641" s="2"/>
      <c r="CJ1641" s="2"/>
      <c r="CK1641" s="2"/>
      <c r="CL1641" s="2"/>
      <c r="CM1641" s="2"/>
      <c r="CN1641" s="2"/>
      <c r="CO1641" s="2"/>
      <c r="CP1641" s="2"/>
      <c r="CQ1641" s="2"/>
      <c r="CR1641" s="2"/>
      <c r="CS1641" s="2"/>
      <c r="CT1641" s="2"/>
      <c r="CU1641" s="2"/>
      <c r="CV1641" s="2"/>
      <c r="CW1641" s="2"/>
      <c r="CX1641" s="2"/>
      <c r="CY1641" s="2"/>
      <c r="CZ1641" s="2"/>
      <c r="DA1641" s="2"/>
      <c r="DB1641" s="2"/>
      <c r="DC1641" s="2"/>
      <c r="DD1641" s="2"/>
      <c r="DE1641" s="2"/>
      <c r="DF1641" s="2"/>
      <c r="DG1641" s="2"/>
      <c r="DH1641" s="2"/>
      <c r="DI1641" s="2"/>
      <c r="DJ1641" s="2"/>
      <c r="DK1641" s="2"/>
      <c r="DL1641" s="2"/>
      <c r="DM1641" s="2"/>
    </row>
    <row r="1642" spans="3:13" ht="28.5" customHeight="1">
      <c r="C1642" s="72" t="s">
        <v>61</v>
      </c>
      <c r="D1642" s="6" t="s">
        <v>332</v>
      </c>
      <c r="E1642" s="7" t="s">
        <v>333</v>
      </c>
      <c r="F1642" s="7" t="s">
        <v>334</v>
      </c>
      <c r="G1642" s="106" t="s">
        <v>335</v>
      </c>
      <c r="H1642" s="7" t="s">
        <v>336</v>
      </c>
      <c r="I1642" s="7" t="s">
        <v>337</v>
      </c>
      <c r="J1642" s="7" t="s">
        <v>338</v>
      </c>
      <c r="K1642" s="7" t="s">
        <v>339</v>
      </c>
      <c r="L1642" s="14" t="s">
        <v>340</v>
      </c>
      <c r="M1642" s="7" t="s">
        <v>341</v>
      </c>
    </row>
    <row r="1643" spans="3:13" ht="64.5" customHeight="1">
      <c r="C1643" s="9" t="s">
        <v>343</v>
      </c>
      <c r="D1643" s="8" t="s">
        <v>344</v>
      </c>
      <c r="E1643" s="9" t="s">
        <v>345</v>
      </c>
      <c r="F1643" s="9" t="s">
        <v>346</v>
      </c>
      <c r="G1643" s="179" t="s">
        <v>342</v>
      </c>
      <c r="H1643" s="10" t="s">
        <v>348</v>
      </c>
      <c r="I1643" s="10" t="s">
        <v>349</v>
      </c>
      <c r="J1643" s="10" t="s">
        <v>350</v>
      </c>
      <c r="K1643" s="10" t="s">
        <v>351</v>
      </c>
      <c r="L1643" s="11" t="s">
        <v>352</v>
      </c>
      <c r="M1643" s="12" t="s">
        <v>353</v>
      </c>
    </row>
    <row r="1644" spans="2:13" ht="29.25" customHeight="1">
      <c r="B1644" s="33" t="s">
        <v>355</v>
      </c>
      <c r="C1644" s="81" t="s">
        <v>62</v>
      </c>
      <c r="D1644" s="17"/>
      <c r="E1644" s="17"/>
      <c r="F1644" s="123" t="s">
        <v>366</v>
      </c>
      <c r="G1644" s="106">
        <v>41</v>
      </c>
      <c r="H1644" s="103"/>
      <c r="I1644" s="103">
        <f>ROUND(G1644*H1644,2)</f>
        <v>0</v>
      </c>
      <c r="J1644" s="106"/>
      <c r="K1644" s="103">
        <f>ROUND(I1644*J1644,2)</f>
        <v>0</v>
      </c>
      <c r="L1644" s="105">
        <f>ROUND(M1644/G1644,2)</f>
        <v>0</v>
      </c>
      <c r="M1644" s="103">
        <f>ROUND(SUM(I1644,K1644),2)</f>
        <v>0</v>
      </c>
    </row>
    <row r="1645" spans="3:13" ht="22.5" customHeight="1">
      <c r="C1645" s="82" t="s">
        <v>63</v>
      </c>
      <c r="D1645" s="22"/>
      <c r="E1645" s="22"/>
      <c r="F1645" s="106"/>
      <c r="G1645" s="106"/>
      <c r="H1645" s="106"/>
      <c r="I1645" s="103"/>
      <c r="J1645" s="106"/>
      <c r="K1645" s="103"/>
      <c r="L1645" s="105"/>
      <c r="M1645" s="103"/>
    </row>
    <row r="1646" spans="3:13" ht="28.5" customHeight="1">
      <c r="C1646" s="73"/>
      <c r="D1646" s="13"/>
      <c r="E1646" s="13"/>
      <c r="F1646" s="107"/>
      <c r="G1646" s="107"/>
      <c r="H1646" s="103" t="s">
        <v>836</v>
      </c>
      <c r="I1646" s="103">
        <f>SUM(I1644:I1645)</f>
        <v>0</v>
      </c>
      <c r="J1646" s="103"/>
      <c r="K1646" s="103"/>
      <c r="L1646" s="105"/>
      <c r="M1646" s="103"/>
    </row>
    <row r="1647" spans="3:13" ht="28.5" customHeight="1">
      <c r="C1647" s="73"/>
      <c r="D1647" s="13"/>
      <c r="E1647" s="13"/>
      <c r="F1647" s="107"/>
      <c r="G1647" s="107"/>
      <c r="H1647" s="108"/>
      <c r="I1647" s="103"/>
      <c r="J1647" s="103" t="s">
        <v>837</v>
      </c>
      <c r="K1647" s="103">
        <f>SUM(K1644:K1646)</f>
        <v>0</v>
      </c>
      <c r="L1647" s="105"/>
      <c r="M1647" s="103"/>
    </row>
    <row r="1648" spans="3:13" ht="28.5" customHeight="1">
      <c r="C1648" s="73"/>
      <c r="D1648" s="13"/>
      <c r="E1648" s="13"/>
      <c r="F1648" s="107"/>
      <c r="G1648" s="107"/>
      <c r="H1648" s="108"/>
      <c r="I1648" s="103"/>
      <c r="J1648" s="103"/>
      <c r="K1648" s="103"/>
      <c r="L1648" s="105" t="s">
        <v>838</v>
      </c>
      <c r="M1648" s="103">
        <f>SUM(M1644:M1647)</f>
        <v>0</v>
      </c>
    </row>
    <row r="1649" spans="1:117" s="38" customFormat="1" ht="28.5" customHeight="1">
      <c r="A1649" s="2"/>
      <c r="B1649" s="41"/>
      <c r="C1649" s="79"/>
      <c r="D1649" s="39"/>
      <c r="E1649" s="39"/>
      <c r="F1649" s="131"/>
      <c r="G1649" s="131"/>
      <c r="H1649" s="242"/>
      <c r="I1649" s="114"/>
      <c r="J1649" s="114"/>
      <c r="K1649" s="114"/>
      <c r="L1649" s="115"/>
      <c r="M1649" s="114"/>
      <c r="N1649" s="4"/>
      <c r="O1649" s="2"/>
      <c r="P1649" s="2"/>
      <c r="Q1649" s="2"/>
      <c r="R1649" s="2"/>
      <c r="S1649" s="2"/>
      <c r="T1649" s="2"/>
      <c r="U1649" s="2"/>
      <c r="V1649" s="2"/>
      <c r="W1649" s="2"/>
      <c r="X1649" s="2"/>
      <c r="Y1649" s="2"/>
      <c r="Z1649" s="2"/>
      <c r="AA1649" s="2"/>
      <c r="AB1649" s="2"/>
      <c r="AC1649" s="2"/>
      <c r="AD1649" s="2"/>
      <c r="AE1649" s="2"/>
      <c r="AF1649" s="2"/>
      <c r="AG1649" s="2"/>
      <c r="AH1649" s="2"/>
      <c r="AI1649" s="2"/>
      <c r="AJ1649" s="2"/>
      <c r="AK1649" s="2"/>
      <c r="AL1649" s="2"/>
      <c r="AM1649" s="2"/>
      <c r="AN1649" s="2"/>
      <c r="AO1649" s="2"/>
      <c r="AP1649" s="2"/>
      <c r="AQ1649" s="2"/>
      <c r="AR1649" s="2"/>
      <c r="AS1649" s="2"/>
      <c r="AT1649" s="2"/>
      <c r="AU1649" s="2"/>
      <c r="AV1649" s="2"/>
      <c r="AW1649" s="2"/>
      <c r="AX1649" s="2"/>
      <c r="AY1649" s="2"/>
      <c r="AZ1649" s="2"/>
      <c r="BA1649" s="2"/>
      <c r="BB1649" s="2"/>
      <c r="BC1649" s="2"/>
      <c r="BD1649" s="2"/>
      <c r="BE1649" s="2"/>
      <c r="BF1649" s="2"/>
      <c r="BG1649" s="2"/>
      <c r="BH1649" s="2"/>
      <c r="BI1649" s="2"/>
      <c r="BJ1649" s="2"/>
      <c r="BK1649" s="2"/>
      <c r="BL1649" s="2"/>
      <c r="BM1649" s="2"/>
      <c r="BN1649" s="2"/>
      <c r="BO1649" s="2"/>
      <c r="BP1649" s="2"/>
      <c r="BQ1649" s="2"/>
      <c r="BR1649" s="2"/>
      <c r="BS1649" s="2"/>
      <c r="BT1649" s="2"/>
      <c r="BU1649" s="2"/>
      <c r="BV1649" s="2"/>
      <c r="BW1649" s="2"/>
      <c r="BX1649" s="2"/>
      <c r="BY1649" s="2"/>
      <c r="BZ1649" s="2"/>
      <c r="CA1649" s="2"/>
      <c r="CB1649" s="2"/>
      <c r="CC1649" s="2"/>
      <c r="CD1649" s="2"/>
      <c r="CE1649" s="2"/>
      <c r="CF1649" s="2"/>
      <c r="CG1649" s="2"/>
      <c r="CH1649" s="2"/>
      <c r="CI1649" s="2"/>
      <c r="CJ1649" s="2"/>
      <c r="CK1649" s="2"/>
      <c r="CL1649" s="2"/>
      <c r="CM1649" s="2"/>
      <c r="CN1649" s="2"/>
      <c r="CO1649" s="2"/>
      <c r="CP1649" s="2"/>
      <c r="CQ1649" s="2"/>
      <c r="CR1649" s="2"/>
      <c r="CS1649" s="2"/>
      <c r="CT1649" s="2"/>
      <c r="CU1649" s="2"/>
      <c r="CV1649" s="2"/>
      <c r="CW1649" s="2"/>
      <c r="CX1649" s="2"/>
      <c r="CY1649" s="2"/>
      <c r="CZ1649" s="2"/>
      <c r="DA1649" s="2"/>
      <c r="DB1649" s="2"/>
      <c r="DC1649" s="2"/>
      <c r="DD1649" s="2"/>
      <c r="DE1649" s="2"/>
      <c r="DF1649" s="2"/>
      <c r="DG1649" s="2"/>
      <c r="DH1649" s="2"/>
      <c r="DI1649" s="2"/>
      <c r="DJ1649" s="2"/>
      <c r="DK1649" s="2"/>
      <c r="DL1649" s="2"/>
      <c r="DM1649" s="2"/>
    </row>
    <row r="1650" spans="3:13" ht="28.5" customHeight="1">
      <c r="C1650" s="72" t="s">
        <v>64</v>
      </c>
      <c r="D1650" s="6" t="s">
        <v>332</v>
      </c>
      <c r="E1650" s="7" t="s">
        <v>333</v>
      </c>
      <c r="F1650" s="7" t="s">
        <v>334</v>
      </c>
      <c r="G1650" s="106" t="s">
        <v>335</v>
      </c>
      <c r="H1650" s="7" t="s">
        <v>336</v>
      </c>
      <c r="I1650" s="7" t="s">
        <v>337</v>
      </c>
      <c r="J1650" s="7" t="s">
        <v>338</v>
      </c>
      <c r="K1650" s="7" t="s">
        <v>339</v>
      </c>
      <c r="L1650" s="14" t="s">
        <v>340</v>
      </c>
      <c r="M1650" s="7" t="s">
        <v>341</v>
      </c>
    </row>
    <row r="1651" spans="3:13" ht="64.5" customHeight="1">
      <c r="C1651" s="9" t="s">
        <v>343</v>
      </c>
      <c r="D1651" s="8" t="s">
        <v>344</v>
      </c>
      <c r="E1651" s="9" t="s">
        <v>345</v>
      </c>
      <c r="F1651" s="9" t="s">
        <v>346</v>
      </c>
      <c r="G1651" s="179" t="s">
        <v>342</v>
      </c>
      <c r="H1651" s="10" t="s">
        <v>348</v>
      </c>
      <c r="I1651" s="10" t="s">
        <v>349</v>
      </c>
      <c r="J1651" s="10" t="s">
        <v>350</v>
      </c>
      <c r="K1651" s="10" t="s">
        <v>351</v>
      </c>
      <c r="L1651" s="11" t="s">
        <v>352</v>
      </c>
      <c r="M1651" s="12" t="s">
        <v>353</v>
      </c>
    </row>
    <row r="1652" spans="2:13" ht="51" customHeight="1">
      <c r="B1652" s="33" t="s">
        <v>355</v>
      </c>
      <c r="C1652" s="71" t="s">
        <v>1015</v>
      </c>
      <c r="D1652" s="15"/>
      <c r="E1652" s="15"/>
      <c r="F1652" s="106" t="s">
        <v>366</v>
      </c>
      <c r="G1652" s="106">
        <v>3</v>
      </c>
      <c r="H1652" s="106"/>
      <c r="I1652" s="103">
        <f>ROUND(G1652*H1652,2)</f>
        <v>0</v>
      </c>
      <c r="J1652" s="106"/>
      <c r="K1652" s="103">
        <f>ROUND(I1652*J1652,2)</f>
        <v>0</v>
      </c>
      <c r="L1652" s="105">
        <f>ROUND(M1652/G1652,2)</f>
        <v>0</v>
      </c>
      <c r="M1652" s="103">
        <f>ROUND(SUM(I1652,K1652),2)</f>
        <v>0</v>
      </c>
    </row>
    <row r="1653" spans="2:13" ht="47.25" customHeight="1">
      <c r="B1653" s="33" t="s">
        <v>356</v>
      </c>
      <c r="C1653" s="71" t="s">
        <v>1016</v>
      </c>
      <c r="D1653" s="15"/>
      <c r="E1653" s="15"/>
      <c r="F1653" s="106" t="s">
        <v>366</v>
      </c>
      <c r="G1653" s="106">
        <v>12</v>
      </c>
      <c r="H1653" s="106"/>
      <c r="I1653" s="103">
        <f>ROUND(G1653*H1653,2)</f>
        <v>0</v>
      </c>
      <c r="J1653" s="106"/>
      <c r="K1653" s="103">
        <f>ROUND(I1653*J1653,2)</f>
        <v>0</v>
      </c>
      <c r="L1653" s="105">
        <f>ROUND(M1653/G1653,2)</f>
        <v>0</v>
      </c>
      <c r="M1653" s="103">
        <f>ROUND(SUM(I1653,K1653),2)</f>
        <v>0</v>
      </c>
    </row>
    <row r="1654" spans="2:13" ht="40.5" customHeight="1">
      <c r="B1654" s="33" t="s">
        <v>357</v>
      </c>
      <c r="C1654" s="71" t="s">
        <v>1017</v>
      </c>
      <c r="D1654" s="15"/>
      <c r="E1654" s="15"/>
      <c r="F1654" s="106" t="s">
        <v>366</v>
      </c>
      <c r="G1654" s="106">
        <v>2</v>
      </c>
      <c r="H1654" s="106"/>
      <c r="I1654" s="103">
        <f>ROUND(G1654*H1654,2)</f>
        <v>0</v>
      </c>
      <c r="J1654" s="106"/>
      <c r="K1654" s="103">
        <f>ROUND(I1654*J1654,2)</f>
        <v>0</v>
      </c>
      <c r="L1654" s="105">
        <f>ROUND(M1654/G1654,2)</f>
        <v>0</v>
      </c>
      <c r="M1654" s="103">
        <f>ROUND(SUM(I1654,K1654),2)</f>
        <v>0</v>
      </c>
    </row>
    <row r="1655" spans="3:13" ht="28.5" customHeight="1">
      <c r="C1655" s="73"/>
      <c r="D1655" s="13"/>
      <c r="E1655" s="13"/>
      <c r="F1655" s="107"/>
      <c r="G1655" s="107"/>
      <c r="H1655" s="103" t="s">
        <v>836</v>
      </c>
      <c r="I1655" s="103">
        <f>SUM(I1652:I1654)</f>
        <v>0</v>
      </c>
      <c r="J1655" s="103"/>
      <c r="K1655" s="103"/>
      <c r="L1655" s="105"/>
      <c r="M1655" s="103"/>
    </row>
    <row r="1656" spans="3:13" ht="28.5" customHeight="1">
      <c r="C1656" s="73"/>
      <c r="D1656" s="13"/>
      <c r="E1656" s="13"/>
      <c r="F1656" s="107"/>
      <c r="G1656" s="107"/>
      <c r="H1656" s="108"/>
      <c r="I1656" s="103"/>
      <c r="J1656" s="103" t="s">
        <v>837</v>
      </c>
      <c r="K1656" s="103">
        <f>SUM(K1652:K1655)</f>
        <v>0</v>
      </c>
      <c r="L1656" s="105"/>
      <c r="M1656" s="103"/>
    </row>
    <row r="1657" spans="3:13" ht="28.5" customHeight="1">
      <c r="C1657" s="73"/>
      <c r="D1657" s="13"/>
      <c r="E1657" s="13"/>
      <c r="F1657" s="107"/>
      <c r="G1657" s="107"/>
      <c r="H1657" s="108"/>
      <c r="I1657" s="103"/>
      <c r="J1657" s="103"/>
      <c r="K1657" s="103"/>
      <c r="L1657" s="105" t="s">
        <v>838</v>
      </c>
      <c r="M1657" s="103">
        <f>SUM(M1652:M1656)</f>
        <v>0</v>
      </c>
    </row>
    <row r="1658" spans="1:117" s="38" customFormat="1" ht="28.5" customHeight="1">
      <c r="A1658" s="2"/>
      <c r="B1658" s="41"/>
      <c r="C1658" s="79"/>
      <c r="D1658" s="39"/>
      <c r="E1658" s="39"/>
      <c r="F1658" s="131"/>
      <c r="G1658" s="131"/>
      <c r="H1658" s="242"/>
      <c r="I1658" s="114"/>
      <c r="J1658" s="114"/>
      <c r="K1658" s="114"/>
      <c r="L1658" s="115"/>
      <c r="M1658" s="114"/>
      <c r="N1658" s="4"/>
      <c r="O1658" s="2"/>
      <c r="P1658" s="2"/>
      <c r="Q1658" s="2"/>
      <c r="R1658" s="2"/>
      <c r="S1658" s="2"/>
      <c r="T1658" s="2"/>
      <c r="U1658" s="2"/>
      <c r="V1658" s="2"/>
      <c r="W1658" s="2"/>
      <c r="X1658" s="2"/>
      <c r="Y1658" s="2"/>
      <c r="Z1658" s="2"/>
      <c r="AA1658" s="2"/>
      <c r="AB1658" s="2"/>
      <c r="AC1658" s="2"/>
      <c r="AD1658" s="2"/>
      <c r="AE1658" s="2"/>
      <c r="AF1658" s="2"/>
      <c r="AG1658" s="2"/>
      <c r="AH1658" s="2"/>
      <c r="AI1658" s="2"/>
      <c r="AJ1658" s="2"/>
      <c r="AK1658" s="2"/>
      <c r="AL1658" s="2"/>
      <c r="AM1658" s="2"/>
      <c r="AN1658" s="2"/>
      <c r="AO1658" s="2"/>
      <c r="AP1658" s="2"/>
      <c r="AQ1658" s="2"/>
      <c r="AR1658" s="2"/>
      <c r="AS1658" s="2"/>
      <c r="AT1658" s="2"/>
      <c r="AU1658" s="2"/>
      <c r="AV1658" s="2"/>
      <c r="AW1658" s="2"/>
      <c r="AX1658" s="2"/>
      <c r="AY1658" s="2"/>
      <c r="AZ1658" s="2"/>
      <c r="BA1658" s="2"/>
      <c r="BB1658" s="2"/>
      <c r="BC1658" s="2"/>
      <c r="BD1658" s="2"/>
      <c r="BE1658" s="2"/>
      <c r="BF1658" s="2"/>
      <c r="BG1658" s="2"/>
      <c r="BH1658" s="2"/>
      <c r="BI1658" s="2"/>
      <c r="BJ1658" s="2"/>
      <c r="BK1658" s="2"/>
      <c r="BL1658" s="2"/>
      <c r="BM1658" s="2"/>
      <c r="BN1658" s="2"/>
      <c r="BO1658" s="2"/>
      <c r="BP1658" s="2"/>
      <c r="BQ1658" s="2"/>
      <c r="BR1658" s="2"/>
      <c r="BS1658" s="2"/>
      <c r="BT1658" s="2"/>
      <c r="BU1658" s="2"/>
      <c r="BV1658" s="2"/>
      <c r="BW1658" s="2"/>
      <c r="BX1658" s="2"/>
      <c r="BY1658" s="2"/>
      <c r="BZ1658" s="2"/>
      <c r="CA1658" s="2"/>
      <c r="CB1658" s="2"/>
      <c r="CC1658" s="2"/>
      <c r="CD1658" s="2"/>
      <c r="CE1658" s="2"/>
      <c r="CF1658" s="2"/>
      <c r="CG1658" s="2"/>
      <c r="CH1658" s="2"/>
      <c r="CI1658" s="2"/>
      <c r="CJ1658" s="2"/>
      <c r="CK1658" s="2"/>
      <c r="CL1658" s="2"/>
      <c r="CM1658" s="2"/>
      <c r="CN1658" s="2"/>
      <c r="CO1658" s="2"/>
      <c r="CP1658" s="2"/>
      <c r="CQ1658" s="2"/>
      <c r="CR1658" s="2"/>
      <c r="CS1658" s="2"/>
      <c r="CT1658" s="2"/>
      <c r="CU1658" s="2"/>
      <c r="CV1658" s="2"/>
      <c r="CW1658" s="2"/>
      <c r="CX1658" s="2"/>
      <c r="CY1658" s="2"/>
      <c r="CZ1658" s="2"/>
      <c r="DA1658" s="2"/>
      <c r="DB1658" s="2"/>
      <c r="DC1658" s="2"/>
      <c r="DD1658" s="2"/>
      <c r="DE1658" s="2"/>
      <c r="DF1658" s="2"/>
      <c r="DG1658" s="2"/>
      <c r="DH1658" s="2"/>
      <c r="DI1658" s="2"/>
      <c r="DJ1658" s="2"/>
      <c r="DK1658" s="2"/>
      <c r="DL1658" s="2"/>
      <c r="DM1658" s="2"/>
    </row>
    <row r="1659" spans="3:13" ht="28.5" customHeight="1">
      <c r="C1659" s="72" t="s">
        <v>65</v>
      </c>
      <c r="D1659" s="6" t="s">
        <v>332</v>
      </c>
      <c r="E1659" s="7" t="s">
        <v>333</v>
      </c>
      <c r="F1659" s="7" t="s">
        <v>334</v>
      </c>
      <c r="G1659" s="106" t="s">
        <v>335</v>
      </c>
      <c r="H1659" s="7" t="s">
        <v>336</v>
      </c>
      <c r="I1659" s="7" t="s">
        <v>337</v>
      </c>
      <c r="J1659" s="7" t="s">
        <v>338</v>
      </c>
      <c r="K1659" s="7" t="s">
        <v>339</v>
      </c>
      <c r="L1659" s="14" t="s">
        <v>340</v>
      </c>
      <c r="M1659" s="7" t="s">
        <v>341</v>
      </c>
    </row>
    <row r="1660" spans="3:13" ht="64.5" customHeight="1">
      <c r="C1660" s="9" t="s">
        <v>343</v>
      </c>
      <c r="D1660" s="8" t="s">
        <v>344</v>
      </c>
      <c r="E1660" s="9" t="s">
        <v>345</v>
      </c>
      <c r="F1660" s="9" t="s">
        <v>346</v>
      </c>
      <c r="G1660" s="179" t="s">
        <v>342</v>
      </c>
      <c r="H1660" s="10" t="s">
        <v>348</v>
      </c>
      <c r="I1660" s="10" t="s">
        <v>349</v>
      </c>
      <c r="J1660" s="10" t="s">
        <v>350</v>
      </c>
      <c r="K1660" s="10" t="s">
        <v>351</v>
      </c>
      <c r="L1660" s="11" t="s">
        <v>352</v>
      </c>
      <c r="M1660" s="12" t="s">
        <v>353</v>
      </c>
    </row>
    <row r="1661" spans="2:13" ht="69" customHeight="1">
      <c r="B1661" s="33" t="s">
        <v>355</v>
      </c>
      <c r="C1661" s="71" t="s">
        <v>1018</v>
      </c>
      <c r="D1661" s="15"/>
      <c r="E1661" s="15"/>
      <c r="F1661" s="106" t="s">
        <v>366</v>
      </c>
      <c r="G1661" s="106">
        <v>233</v>
      </c>
      <c r="H1661" s="103"/>
      <c r="I1661" s="103">
        <f>ROUND(G1661*H1661,2)</f>
        <v>0</v>
      </c>
      <c r="J1661" s="106"/>
      <c r="K1661" s="103">
        <f>ROUND(I1661*J1661,2)</f>
        <v>0</v>
      </c>
      <c r="L1661" s="105">
        <f>ROUND(M1661/G1661,2)</f>
        <v>0</v>
      </c>
      <c r="M1661" s="103">
        <f>ROUND(SUM(I1661,K1661),2)</f>
        <v>0</v>
      </c>
    </row>
    <row r="1662" spans="3:13" ht="28.5" customHeight="1">
      <c r="C1662" s="73"/>
      <c r="D1662" s="13"/>
      <c r="E1662" s="13"/>
      <c r="F1662" s="107"/>
      <c r="G1662" s="107"/>
      <c r="H1662" s="103" t="s">
        <v>836</v>
      </c>
      <c r="I1662" s="103">
        <f>SUM(I1661)</f>
        <v>0</v>
      </c>
      <c r="J1662" s="103"/>
      <c r="K1662" s="103"/>
      <c r="L1662" s="105"/>
      <c r="M1662" s="103"/>
    </row>
    <row r="1663" spans="3:13" ht="28.5" customHeight="1">
      <c r="C1663" s="73"/>
      <c r="D1663" s="13"/>
      <c r="E1663" s="13"/>
      <c r="F1663" s="107"/>
      <c r="G1663" s="107"/>
      <c r="H1663" s="108"/>
      <c r="I1663" s="103"/>
      <c r="J1663" s="103" t="s">
        <v>837</v>
      </c>
      <c r="K1663" s="103">
        <f>SUM(K1661:K1662)</f>
        <v>0</v>
      </c>
      <c r="L1663" s="105"/>
      <c r="M1663" s="103"/>
    </row>
    <row r="1664" spans="3:13" ht="28.5" customHeight="1">
      <c r="C1664" s="73"/>
      <c r="D1664" s="13"/>
      <c r="E1664" s="13"/>
      <c r="F1664" s="107"/>
      <c r="G1664" s="107"/>
      <c r="H1664" s="108"/>
      <c r="I1664" s="103"/>
      <c r="J1664" s="103"/>
      <c r="K1664" s="103"/>
      <c r="L1664" s="105" t="s">
        <v>838</v>
      </c>
      <c r="M1664" s="103">
        <f>SUM(M1659:M1663)</f>
        <v>0</v>
      </c>
    </row>
    <row r="1665" spans="1:117" s="38" customFormat="1" ht="28.5" customHeight="1">
      <c r="A1665" s="2"/>
      <c r="B1665" s="41"/>
      <c r="C1665" s="79"/>
      <c r="D1665" s="39"/>
      <c r="E1665" s="39"/>
      <c r="F1665" s="131"/>
      <c r="G1665" s="131"/>
      <c r="H1665" s="242"/>
      <c r="I1665" s="114"/>
      <c r="J1665" s="114"/>
      <c r="K1665" s="114"/>
      <c r="L1665" s="115"/>
      <c r="M1665" s="114"/>
      <c r="N1665" s="4"/>
      <c r="O1665" s="2"/>
      <c r="P1665" s="2"/>
      <c r="Q1665" s="2"/>
      <c r="R1665" s="2"/>
      <c r="S1665" s="2"/>
      <c r="T1665" s="2"/>
      <c r="U1665" s="2"/>
      <c r="V1665" s="2"/>
      <c r="W1665" s="2"/>
      <c r="X1665" s="2"/>
      <c r="Y1665" s="2"/>
      <c r="Z1665" s="2"/>
      <c r="AA1665" s="2"/>
      <c r="AB1665" s="2"/>
      <c r="AC1665" s="2"/>
      <c r="AD1665" s="2"/>
      <c r="AE1665" s="2"/>
      <c r="AF1665" s="2"/>
      <c r="AG1665" s="2"/>
      <c r="AH1665" s="2"/>
      <c r="AI1665" s="2"/>
      <c r="AJ1665" s="2"/>
      <c r="AK1665" s="2"/>
      <c r="AL1665" s="2"/>
      <c r="AM1665" s="2"/>
      <c r="AN1665" s="2"/>
      <c r="AO1665" s="2"/>
      <c r="AP1665" s="2"/>
      <c r="AQ1665" s="2"/>
      <c r="AR1665" s="2"/>
      <c r="AS1665" s="2"/>
      <c r="AT1665" s="2"/>
      <c r="AU1665" s="2"/>
      <c r="AV1665" s="2"/>
      <c r="AW1665" s="2"/>
      <c r="AX1665" s="2"/>
      <c r="AY1665" s="2"/>
      <c r="AZ1665" s="2"/>
      <c r="BA1665" s="2"/>
      <c r="BB1665" s="2"/>
      <c r="BC1665" s="2"/>
      <c r="BD1665" s="2"/>
      <c r="BE1665" s="2"/>
      <c r="BF1665" s="2"/>
      <c r="BG1665" s="2"/>
      <c r="BH1665" s="2"/>
      <c r="BI1665" s="2"/>
      <c r="BJ1665" s="2"/>
      <c r="BK1665" s="2"/>
      <c r="BL1665" s="2"/>
      <c r="BM1665" s="2"/>
      <c r="BN1665" s="2"/>
      <c r="BO1665" s="2"/>
      <c r="BP1665" s="2"/>
      <c r="BQ1665" s="2"/>
      <c r="BR1665" s="2"/>
      <c r="BS1665" s="2"/>
      <c r="BT1665" s="2"/>
      <c r="BU1665" s="2"/>
      <c r="BV1665" s="2"/>
      <c r="BW1665" s="2"/>
      <c r="BX1665" s="2"/>
      <c r="BY1665" s="2"/>
      <c r="BZ1665" s="2"/>
      <c r="CA1665" s="2"/>
      <c r="CB1665" s="2"/>
      <c r="CC1665" s="2"/>
      <c r="CD1665" s="2"/>
      <c r="CE1665" s="2"/>
      <c r="CF1665" s="2"/>
      <c r="CG1665" s="2"/>
      <c r="CH1665" s="2"/>
      <c r="CI1665" s="2"/>
      <c r="CJ1665" s="2"/>
      <c r="CK1665" s="2"/>
      <c r="CL1665" s="2"/>
      <c r="CM1665" s="2"/>
      <c r="CN1665" s="2"/>
      <c r="CO1665" s="2"/>
      <c r="CP1665" s="2"/>
      <c r="CQ1665" s="2"/>
      <c r="CR1665" s="2"/>
      <c r="CS1665" s="2"/>
      <c r="CT1665" s="2"/>
      <c r="CU1665" s="2"/>
      <c r="CV1665" s="2"/>
      <c r="CW1665" s="2"/>
      <c r="CX1665" s="2"/>
      <c r="CY1665" s="2"/>
      <c r="CZ1665" s="2"/>
      <c r="DA1665" s="2"/>
      <c r="DB1665" s="2"/>
      <c r="DC1665" s="2"/>
      <c r="DD1665" s="2"/>
      <c r="DE1665" s="2"/>
      <c r="DF1665" s="2"/>
      <c r="DG1665" s="2"/>
      <c r="DH1665" s="2"/>
      <c r="DI1665" s="2"/>
      <c r="DJ1665" s="2"/>
      <c r="DK1665" s="2"/>
      <c r="DL1665" s="2"/>
      <c r="DM1665" s="2"/>
    </row>
    <row r="1666" spans="3:13" ht="28.5" customHeight="1">
      <c r="C1666" s="72" t="s">
        <v>66</v>
      </c>
      <c r="D1666" s="6" t="s">
        <v>332</v>
      </c>
      <c r="E1666" s="7" t="s">
        <v>333</v>
      </c>
      <c r="F1666" s="7" t="s">
        <v>334</v>
      </c>
      <c r="G1666" s="106" t="s">
        <v>335</v>
      </c>
      <c r="H1666" s="7" t="s">
        <v>336</v>
      </c>
      <c r="I1666" s="7" t="s">
        <v>337</v>
      </c>
      <c r="J1666" s="7" t="s">
        <v>338</v>
      </c>
      <c r="K1666" s="7" t="s">
        <v>339</v>
      </c>
      <c r="L1666" s="14" t="s">
        <v>340</v>
      </c>
      <c r="M1666" s="7" t="s">
        <v>341</v>
      </c>
    </row>
    <row r="1667" spans="3:13" ht="64.5" customHeight="1">
      <c r="C1667" s="9" t="s">
        <v>343</v>
      </c>
      <c r="D1667" s="8" t="s">
        <v>344</v>
      </c>
      <c r="E1667" s="9" t="s">
        <v>345</v>
      </c>
      <c r="F1667" s="9" t="s">
        <v>346</v>
      </c>
      <c r="G1667" s="179" t="s">
        <v>342</v>
      </c>
      <c r="H1667" s="10" t="s">
        <v>348</v>
      </c>
      <c r="I1667" s="10" t="s">
        <v>349</v>
      </c>
      <c r="J1667" s="10" t="s">
        <v>350</v>
      </c>
      <c r="K1667" s="10" t="s">
        <v>351</v>
      </c>
      <c r="L1667" s="11" t="s">
        <v>352</v>
      </c>
      <c r="M1667" s="12" t="s">
        <v>353</v>
      </c>
    </row>
    <row r="1668" spans="2:13" ht="45.75" customHeight="1">
      <c r="B1668" s="33" t="s">
        <v>355</v>
      </c>
      <c r="C1668" s="70" t="s">
        <v>1019</v>
      </c>
      <c r="D1668" s="17"/>
      <c r="E1668" s="17"/>
      <c r="F1668" s="106" t="s">
        <v>366</v>
      </c>
      <c r="G1668" s="106">
        <v>10</v>
      </c>
      <c r="H1668" s="103"/>
      <c r="I1668" s="103">
        <f aca="true" t="shared" si="64" ref="I1668:I1686">ROUND(G1668*H1668,2)</f>
        <v>0</v>
      </c>
      <c r="J1668" s="106"/>
      <c r="K1668" s="103">
        <f aca="true" t="shared" si="65" ref="K1668:K1686">ROUND(I1668*J1668,2)</f>
        <v>0</v>
      </c>
      <c r="L1668" s="105">
        <f aca="true" t="shared" si="66" ref="L1668:L1686">ROUND(M1668/G1668,2)</f>
        <v>0</v>
      </c>
      <c r="M1668" s="103">
        <f aca="true" t="shared" si="67" ref="M1668:M1686">ROUND(SUM(I1668,K1668),2)</f>
        <v>0</v>
      </c>
    </row>
    <row r="1669" spans="2:13" ht="37.5" customHeight="1">
      <c r="B1669" s="33" t="s">
        <v>356</v>
      </c>
      <c r="C1669" s="81" t="s">
        <v>80</v>
      </c>
      <c r="D1669" s="17"/>
      <c r="E1669" s="17"/>
      <c r="F1669" s="106" t="s">
        <v>366</v>
      </c>
      <c r="G1669" s="106">
        <v>10</v>
      </c>
      <c r="H1669" s="103"/>
      <c r="I1669" s="103">
        <f t="shared" si="64"/>
        <v>0</v>
      </c>
      <c r="J1669" s="106"/>
      <c r="K1669" s="103">
        <f t="shared" si="65"/>
        <v>0</v>
      </c>
      <c r="L1669" s="105">
        <f t="shared" si="66"/>
        <v>0</v>
      </c>
      <c r="M1669" s="103">
        <f t="shared" si="67"/>
        <v>0</v>
      </c>
    </row>
    <row r="1670" spans="2:13" ht="25.5">
      <c r="B1670" s="33" t="s">
        <v>357</v>
      </c>
      <c r="C1670" s="81" t="s">
        <v>81</v>
      </c>
      <c r="D1670" s="17"/>
      <c r="E1670" s="17"/>
      <c r="F1670" s="106" t="s">
        <v>366</v>
      </c>
      <c r="G1670" s="106">
        <v>10</v>
      </c>
      <c r="H1670" s="103"/>
      <c r="I1670" s="103">
        <f t="shared" si="64"/>
        <v>0</v>
      </c>
      <c r="J1670" s="106"/>
      <c r="K1670" s="103">
        <f t="shared" si="65"/>
        <v>0</v>
      </c>
      <c r="L1670" s="105">
        <f t="shared" si="66"/>
        <v>0</v>
      </c>
      <c r="M1670" s="103">
        <f t="shared" si="67"/>
        <v>0</v>
      </c>
    </row>
    <row r="1671" spans="2:13" ht="41.25" customHeight="1">
      <c r="B1671" s="33" t="s">
        <v>358</v>
      </c>
      <c r="C1671" s="81" t="s">
        <v>82</v>
      </c>
      <c r="D1671" s="17"/>
      <c r="E1671" s="17"/>
      <c r="F1671" s="106" t="s">
        <v>366</v>
      </c>
      <c r="G1671" s="106">
        <v>2</v>
      </c>
      <c r="H1671" s="103"/>
      <c r="I1671" s="103">
        <f t="shared" si="64"/>
        <v>0</v>
      </c>
      <c r="J1671" s="106"/>
      <c r="K1671" s="103">
        <f t="shared" si="65"/>
        <v>0</v>
      </c>
      <c r="L1671" s="105">
        <f t="shared" si="66"/>
        <v>0</v>
      </c>
      <c r="M1671" s="103">
        <f t="shared" si="67"/>
        <v>0</v>
      </c>
    </row>
    <row r="1672" spans="2:13" ht="34.5" customHeight="1">
      <c r="B1672" s="33" t="s">
        <v>359</v>
      </c>
      <c r="C1672" s="81" t="s">
        <v>83</v>
      </c>
      <c r="D1672" s="17"/>
      <c r="E1672" s="17"/>
      <c r="F1672" s="106" t="s">
        <v>366</v>
      </c>
      <c r="G1672" s="106">
        <v>10</v>
      </c>
      <c r="H1672" s="103"/>
      <c r="I1672" s="103">
        <f t="shared" si="64"/>
        <v>0</v>
      </c>
      <c r="J1672" s="106"/>
      <c r="K1672" s="103">
        <f t="shared" si="65"/>
        <v>0</v>
      </c>
      <c r="L1672" s="105">
        <f t="shared" si="66"/>
        <v>0</v>
      </c>
      <c r="M1672" s="103">
        <f t="shared" si="67"/>
        <v>0</v>
      </c>
    </row>
    <row r="1673" spans="2:13" ht="35.25" customHeight="1">
      <c r="B1673" s="33" t="s">
        <v>360</v>
      </c>
      <c r="C1673" s="81" t="s">
        <v>84</v>
      </c>
      <c r="D1673" s="17"/>
      <c r="E1673" s="17"/>
      <c r="F1673" s="106" t="s">
        <v>366</v>
      </c>
      <c r="G1673" s="106">
        <v>50</v>
      </c>
      <c r="H1673" s="103"/>
      <c r="I1673" s="103">
        <f t="shared" si="64"/>
        <v>0</v>
      </c>
      <c r="J1673" s="106"/>
      <c r="K1673" s="103">
        <f t="shared" si="65"/>
        <v>0</v>
      </c>
      <c r="L1673" s="105">
        <f t="shared" si="66"/>
        <v>0</v>
      </c>
      <c r="M1673" s="103">
        <f t="shared" si="67"/>
        <v>0</v>
      </c>
    </row>
    <row r="1674" spans="2:13" ht="39" customHeight="1">
      <c r="B1674" s="33" t="s">
        <v>361</v>
      </c>
      <c r="C1674" s="81" t="s">
        <v>85</v>
      </c>
      <c r="D1674" s="17"/>
      <c r="E1674" s="17"/>
      <c r="F1674" s="106" t="s">
        <v>366</v>
      </c>
      <c r="G1674" s="106">
        <v>25</v>
      </c>
      <c r="H1674" s="103"/>
      <c r="I1674" s="103">
        <f t="shared" si="64"/>
        <v>0</v>
      </c>
      <c r="J1674" s="106"/>
      <c r="K1674" s="103">
        <f t="shared" si="65"/>
        <v>0</v>
      </c>
      <c r="L1674" s="105">
        <f t="shared" si="66"/>
        <v>0</v>
      </c>
      <c r="M1674" s="103">
        <f t="shared" si="67"/>
        <v>0</v>
      </c>
    </row>
    <row r="1675" spans="2:13" ht="39.75" customHeight="1">
      <c r="B1675" s="33" t="s">
        <v>362</v>
      </c>
      <c r="C1675" s="81" t="s">
        <v>86</v>
      </c>
      <c r="D1675" s="17"/>
      <c r="E1675" s="17"/>
      <c r="F1675" s="106" t="s">
        <v>366</v>
      </c>
      <c r="G1675" s="106">
        <v>25</v>
      </c>
      <c r="H1675" s="103"/>
      <c r="I1675" s="103">
        <f t="shared" si="64"/>
        <v>0</v>
      </c>
      <c r="J1675" s="106"/>
      <c r="K1675" s="103">
        <f t="shared" si="65"/>
        <v>0</v>
      </c>
      <c r="L1675" s="105">
        <f t="shared" si="66"/>
        <v>0</v>
      </c>
      <c r="M1675" s="103">
        <f t="shared" si="67"/>
        <v>0</v>
      </c>
    </row>
    <row r="1676" spans="2:13" ht="44.25" customHeight="1">
      <c r="B1676" s="33" t="s">
        <v>363</v>
      </c>
      <c r="C1676" s="81" t="s">
        <v>87</v>
      </c>
      <c r="D1676" s="17"/>
      <c r="E1676" s="17"/>
      <c r="F1676" s="106" t="s">
        <v>366</v>
      </c>
      <c r="G1676" s="106">
        <v>25</v>
      </c>
      <c r="H1676" s="103"/>
      <c r="I1676" s="103">
        <f t="shared" si="64"/>
        <v>0</v>
      </c>
      <c r="J1676" s="106"/>
      <c r="K1676" s="103">
        <f t="shared" si="65"/>
        <v>0</v>
      </c>
      <c r="L1676" s="105">
        <f t="shared" si="66"/>
        <v>0</v>
      </c>
      <c r="M1676" s="103">
        <f t="shared" si="67"/>
        <v>0</v>
      </c>
    </row>
    <row r="1677" spans="2:13" ht="49.5" customHeight="1">
      <c r="B1677" s="33" t="s">
        <v>364</v>
      </c>
      <c r="C1677" s="81" t="s">
        <v>88</v>
      </c>
      <c r="D1677" s="17"/>
      <c r="E1677" s="17"/>
      <c r="F1677" s="106" t="s">
        <v>366</v>
      </c>
      <c r="G1677" s="106">
        <v>10</v>
      </c>
      <c r="H1677" s="103"/>
      <c r="I1677" s="103">
        <f t="shared" si="64"/>
        <v>0</v>
      </c>
      <c r="J1677" s="106"/>
      <c r="K1677" s="103">
        <f t="shared" si="65"/>
        <v>0</v>
      </c>
      <c r="L1677" s="105">
        <f t="shared" si="66"/>
        <v>0</v>
      </c>
      <c r="M1677" s="103">
        <f t="shared" si="67"/>
        <v>0</v>
      </c>
    </row>
    <row r="1678" spans="2:13" ht="28.5" customHeight="1">
      <c r="B1678" s="33" t="s">
        <v>365</v>
      </c>
      <c r="C1678" s="81" t="s">
        <v>89</v>
      </c>
      <c r="D1678" s="17"/>
      <c r="E1678" s="17"/>
      <c r="F1678" s="106" t="s">
        <v>366</v>
      </c>
      <c r="G1678" s="106">
        <v>10</v>
      </c>
      <c r="H1678" s="103"/>
      <c r="I1678" s="103">
        <f t="shared" si="64"/>
        <v>0</v>
      </c>
      <c r="J1678" s="106"/>
      <c r="K1678" s="103">
        <f t="shared" si="65"/>
        <v>0</v>
      </c>
      <c r="L1678" s="105">
        <f t="shared" si="66"/>
        <v>0</v>
      </c>
      <c r="M1678" s="103">
        <f t="shared" si="67"/>
        <v>0</v>
      </c>
    </row>
    <row r="1679" spans="2:13" ht="30.75" customHeight="1">
      <c r="B1679" s="33" t="s">
        <v>367</v>
      </c>
      <c r="C1679" s="81" t="s">
        <v>90</v>
      </c>
      <c r="D1679" s="17"/>
      <c r="E1679" s="17"/>
      <c r="F1679" s="106" t="s">
        <v>366</v>
      </c>
      <c r="G1679" s="106">
        <v>10</v>
      </c>
      <c r="H1679" s="103"/>
      <c r="I1679" s="103">
        <f t="shared" si="64"/>
        <v>0</v>
      </c>
      <c r="J1679" s="106"/>
      <c r="K1679" s="103">
        <f t="shared" si="65"/>
        <v>0</v>
      </c>
      <c r="L1679" s="105">
        <f t="shared" si="66"/>
        <v>0</v>
      </c>
      <c r="M1679" s="103">
        <f t="shared" si="67"/>
        <v>0</v>
      </c>
    </row>
    <row r="1680" spans="2:13" ht="29.25" customHeight="1">
      <c r="B1680" s="33" t="s">
        <v>834</v>
      </c>
      <c r="C1680" s="81" t="s">
        <v>91</v>
      </c>
      <c r="D1680" s="17"/>
      <c r="E1680" s="17"/>
      <c r="F1680" s="106" t="s">
        <v>366</v>
      </c>
      <c r="G1680" s="106">
        <v>10</v>
      </c>
      <c r="H1680" s="103"/>
      <c r="I1680" s="103">
        <f t="shared" si="64"/>
        <v>0</v>
      </c>
      <c r="J1680" s="106"/>
      <c r="K1680" s="103">
        <f t="shared" si="65"/>
        <v>0</v>
      </c>
      <c r="L1680" s="105">
        <f t="shared" si="66"/>
        <v>0</v>
      </c>
      <c r="M1680" s="103">
        <f t="shared" si="67"/>
        <v>0</v>
      </c>
    </row>
    <row r="1681" spans="2:13" ht="27" customHeight="1">
      <c r="B1681" s="33" t="s">
        <v>92</v>
      </c>
      <c r="C1681" s="81" t="s">
        <v>93</v>
      </c>
      <c r="D1681" s="17"/>
      <c r="E1681" s="17"/>
      <c r="F1681" s="106" t="s">
        <v>366</v>
      </c>
      <c r="G1681" s="106">
        <v>10</v>
      </c>
      <c r="H1681" s="103"/>
      <c r="I1681" s="103">
        <f t="shared" si="64"/>
        <v>0</v>
      </c>
      <c r="J1681" s="106"/>
      <c r="K1681" s="103">
        <f t="shared" si="65"/>
        <v>0</v>
      </c>
      <c r="L1681" s="105">
        <f t="shared" si="66"/>
        <v>0</v>
      </c>
      <c r="M1681" s="103">
        <f t="shared" si="67"/>
        <v>0</v>
      </c>
    </row>
    <row r="1682" spans="2:13" ht="33" customHeight="1">
      <c r="B1682" s="33" t="s">
        <v>94</v>
      </c>
      <c r="C1682" s="81" t="s">
        <v>95</v>
      </c>
      <c r="D1682" s="17"/>
      <c r="E1682" s="17"/>
      <c r="F1682" s="106" t="s">
        <v>366</v>
      </c>
      <c r="G1682" s="106">
        <v>20</v>
      </c>
      <c r="H1682" s="103"/>
      <c r="I1682" s="103">
        <f t="shared" si="64"/>
        <v>0</v>
      </c>
      <c r="J1682" s="106"/>
      <c r="K1682" s="103">
        <f t="shared" si="65"/>
        <v>0</v>
      </c>
      <c r="L1682" s="105">
        <f t="shared" si="66"/>
        <v>0</v>
      </c>
      <c r="M1682" s="103">
        <f t="shared" si="67"/>
        <v>0</v>
      </c>
    </row>
    <row r="1683" spans="2:13" ht="39" customHeight="1">
      <c r="B1683" s="33" t="s">
        <v>96</v>
      </c>
      <c r="C1683" s="81" t="s">
        <v>97</v>
      </c>
      <c r="D1683" s="17"/>
      <c r="E1683" s="17"/>
      <c r="F1683" s="106" t="s">
        <v>366</v>
      </c>
      <c r="G1683" s="106">
        <v>50</v>
      </c>
      <c r="H1683" s="103"/>
      <c r="I1683" s="103">
        <f t="shared" si="64"/>
        <v>0</v>
      </c>
      <c r="J1683" s="106"/>
      <c r="K1683" s="103">
        <f t="shared" si="65"/>
        <v>0</v>
      </c>
      <c r="L1683" s="105">
        <f t="shared" si="66"/>
        <v>0</v>
      </c>
      <c r="M1683" s="103">
        <f t="shared" si="67"/>
        <v>0</v>
      </c>
    </row>
    <row r="1684" spans="2:13" ht="53.25" customHeight="1">
      <c r="B1684" s="33" t="s">
        <v>98</v>
      </c>
      <c r="C1684" s="81" t="s">
        <v>294</v>
      </c>
      <c r="D1684" s="17"/>
      <c r="E1684" s="17"/>
      <c r="F1684" s="106" t="s">
        <v>366</v>
      </c>
      <c r="G1684" s="106">
        <v>170</v>
      </c>
      <c r="H1684" s="103"/>
      <c r="I1684" s="103">
        <f t="shared" si="64"/>
        <v>0</v>
      </c>
      <c r="J1684" s="106"/>
      <c r="K1684" s="103">
        <f t="shared" si="65"/>
        <v>0</v>
      </c>
      <c r="L1684" s="105">
        <f t="shared" si="66"/>
        <v>0</v>
      </c>
      <c r="M1684" s="103">
        <f t="shared" si="67"/>
        <v>0</v>
      </c>
    </row>
    <row r="1685" spans="2:13" ht="50.25" customHeight="1">
      <c r="B1685" s="33" t="s">
        <v>295</v>
      </c>
      <c r="C1685" s="81" t="s">
        <v>688</v>
      </c>
      <c r="D1685" s="17"/>
      <c r="E1685" s="17"/>
      <c r="F1685" s="106" t="s">
        <v>366</v>
      </c>
      <c r="G1685" s="106">
        <v>30</v>
      </c>
      <c r="H1685" s="103"/>
      <c r="I1685" s="103">
        <f t="shared" si="64"/>
        <v>0</v>
      </c>
      <c r="J1685" s="106"/>
      <c r="K1685" s="103">
        <f t="shared" si="65"/>
        <v>0</v>
      </c>
      <c r="L1685" s="105">
        <f t="shared" si="66"/>
        <v>0</v>
      </c>
      <c r="M1685" s="103">
        <f t="shared" si="67"/>
        <v>0</v>
      </c>
    </row>
    <row r="1686" spans="2:13" ht="45.75" customHeight="1">
      <c r="B1686" s="33" t="s">
        <v>689</v>
      </c>
      <c r="C1686" s="81" t="s">
        <v>690</v>
      </c>
      <c r="D1686" s="17"/>
      <c r="E1686" s="17"/>
      <c r="F1686" s="106" t="s">
        <v>366</v>
      </c>
      <c r="G1686" s="106">
        <v>2</v>
      </c>
      <c r="H1686" s="103"/>
      <c r="I1686" s="103">
        <f t="shared" si="64"/>
        <v>0</v>
      </c>
      <c r="J1686" s="106"/>
      <c r="K1686" s="103">
        <f t="shared" si="65"/>
        <v>0</v>
      </c>
      <c r="L1686" s="105">
        <f t="shared" si="66"/>
        <v>0</v>
      </c>
      <c r="M1686" s="103">
        <f t="shared" si="67"/>
        <v>0</v>
      </c>
    </row>
    <row r="1687" spans="3:13" ht="28.5" customHeight="1">
      <c r="C1687" s="73"/>
      <c r="D1687" s="13"/>
      <c r="E1687" s="13"/>
      <c r="F1687" s="107"/>
      <c r="G1687" s="107"/>
      <c r="H1687" s="103" t="s">
        <v>836</v>
      </c>
      <c r="I1687" s="103">
        <f>SUM(I1668:I1686)</f>
        <v>0</v>
      </c>
      <c r="J1687" s="103"/>
      <c r="K1687" s="103"/>
      <c r="L1687" s="105"/>
      <c r="M1687" s="103"/>
    </row>
    <row r="1688" spans="3:13" ht="28.5" customHeight="1">
      <c r="C1688" s="73"/>
      <c r="D1688" s="13"/>
      <c r="E1688" s="13"/>
      <c r="F1688" s="107"/>
      <c r="G1688" s="107"/>
      <c r="H1688" s="108"/>
      <c r="I1688" s="103"/>
      <c r="J1688" s="103" t="s">
        <v>837</v>
      </c>
      <c r="K1688" s="103">
        <f>SUM(K1668:K1687)</f>
        <v>0</v>
      </c>
      <c r="L1688" s="105"/>
      <c r="M1688" s="103"/>
    </row>
    <row r="1689" spans="3:13" ht="28.5" customHeight="1">
      <c r="C1689" s="73"/>
      <c r="D1689" s="13"/>
      <c r="E1689" s="13"/>
      <c r="F1689" s="107"/>
      <c r="G1689" s="107"/>
      <c r="H1689" s="108"/>
      <c r="I1689" s="103"/>
      <c r="J1689" s="103"/>
      <c r="K1689" s="103"/>
      <c r="L1689" s="105" t="s">
        <v>838</v>
      </c>
      <c r="M1689" s="103">
        <f>SUM(M1668:M1688)</f>
        <v>0</v>
      </c>
    </row>
    <row r="1690" spans="1:117" s="38" customFormat="1" ht="28.5" customHeight="1">
      <c r="A1690" s="2"/>
      <c r="B1690" s="41"/>
      <c r="C1690" s="79"/>
      <c r="D1690" s="39"/>
      <c r="E1690" s="39"/>
      <c r="F1690" s="131"/>
      <c r="G1690" s="131"/>
      <c r="H1690" s="242"/>
      <c r="I1690" s="114"/>
      <c r="J1690" s="114"/>
      <c r="K1690" s="114"/>
      <c r="L1690" s="115"/>
      <c r="M1690" s="114"/>
      <c r="N1690" s="4"/>
      <c r="O1690" s="2"/>
      <c r="P1690" s="2"/>
      <c r="Q1690" s="2"/>
      <c r="R1690" s="2"/>
      <c r="S1690" s="2"/>
      <c r="T1690" s="2"/>
      <c r="U1690" s="2"/>
      <c r="V1690" s="2"/>
      <c r="W1690" s="2"/>
      <c r="X1690" s="2"/>
      <c r="Y1690" s="2"/>
      <c r="Z1690" s="2"/>
      <c r="AA1690" s="2"/>
      <c r="AB1690" s="2"/>
      <c r="AC1690" s="2"/>
      <c r="AD1690" s="2"/>
      <c r="AE1690" s="2"/>
      <c r="AF1690" s="2"/>
      <c r="AG1690" s="2"/>
      <c r="AH1690" s="2"/>
      <c r="AI1690" s="2"/>
      <c r="AJ1690" s="2"/>
      <c r="AK1690" s="2"/>
      <c r="AL1690" s="2"/>
      <c r="AM1690" s="2"/>
      <c r="AN1690" s="2"/>
      <c r="AO1690" s="2"/>
      <c r="AP1690" s="2"/>
      <c r="AQ1690" s="2"/>
      <c r="AR1690" s="2"/>
      <c r="AS1690" s="2"/>
      <c r="AT1690" s="2"/>
      <c r="AU1690" s="2"/>
      <c r="AV1690" s="2"/>
      <c r="AW1690" s="2"/>
      <c r="AX1690" s="2"/>
      <c r="AY1690" s="2"/>
      <c r="AZ1690" s="2"/>
      <c r="BA1690" s="2"/>
      <c r="BB1690" s="2"/>
      <c r="BC1690" s="2"/>
      <c r="BD1690" s="2"/>
      <c r="BE1690" s="2"/>
      <c r="BF1690" s="2"/>
      <c r="BG1690" s="2"/>
      <c r="BH1690" s="2"/>
      <c r="BI1690" s="2"/>
      <c r="BJ1690" s="2"/>
      <c r="BK1690" s="2"/>
      <c r="BL1690" s="2"/>
      <c r="BM1690" s="2"/>
      <c r="BN1690" s="2"/>
      <c r="BO1690" s="2"/>
      <c r="BP1690" s="2"/>
      <c r="BQ1690" s="2"/>
      <c r="BR1690" s="2"/>
      <c r="BS1690" s="2"/>
      <c r="BT1690" s="2"/>
      <c r="BU1690" s="2"/>
      <c r="BV1690" s="2"/>
      <c r="BW1690" s="2"/>
      <c r="BX1690" s="2"/>
      <c r="BY1690" s="2"/>
      <c r="BZ1690" s="2"/>
      <c r="CA1690" s="2"/>
      <c r="CB1690" s="2"/>
      <c r="CC1690" s="2"/>
      <c r="CD1690" s="2"/>
      <c r="CE1690" s="2"/>
      <c r="CF1690" s="2"/>
      <c r="CG1690" s="2"/>
      <c r="CH1690" s="2"/>
      <c r="CI1690" s="2"/>
      <c r="CJ1690" s="2"/>
      <c r="CK1690" s="2"/>
      <c r="CL1690" s="2"/>
      <c r="CM1690" s="2"/>
      <c r="CN1690" s="2"/>
      <c r="CO1690" s="2"/>
      <c r="CP1690" s="2"/>
      <c r="CQ1690" s="2"/>
      <c r="CR1690" s="2"/>
      <c r="CS1690" s="2"/>
      <c r="CT1690" s="2"/>
      <c r="CU1690" s="2"/>
      <c r="CV1690" s="2"/>
      <c r="CW1690" s="2"/>
      <c r="CX1690" s="2"/>
      <c r="CY1690" s="2"/>
      <c r="CZ1690" s="2"/>
      <c r="DA1690" s="2"/>
      <c r="DB1690" s="2"/>
      <c r="DC1690" s="2"/>
      <c r="DD1690" s="2"/>
      <c r="DE1690" s="2"/>
      <c r="DF1690" s="2"/>
      <c r="DG1690" s="2"/>
      <c r="DH1690" s="2"/>
      <c r="DI1690" s="2"/>
      <c r="DJ1690" s="2"/>
      <c r="DK1690" s="2"/>
      <c r="DL1690" s="2"/>
      <c r="DM1690" s="2"/>
    </row>
    <row r="1691" spans="3:13" ht="28.5" customHeight="1">
      <c r="C1691" s="72" t="s">
        <v>691</v>
      </c>
      <c r="D1691" s="6" t="s">
        <v>332</v>
      </c>
      <c r="E1691" s="7" t="s">
        <v>333</v>
      </c>
      <c r="F1691" s="7" t="s">
        <v>334</v>
      </c>
      <c r="G1691" s="106" t="s">
        <v>335</v>
      </c>
      <c r="H1691" s="7" t="s">
        <v>336</v>
      </c>
      <c r="I1691" s="7" t="s">
        <v>337</v>
      </c>
      <c r="J1691" s="7" t="s">
        <v>338</v>
      </c>
      <c r="K1691" s="7" t="s">
        <v>339</v>
      </c>
      <c r="L1691" s="14" t="s">
        <v>340</v>
      </c>
      <c r="M1691" s="7" t="s">
        <v>341</v>
      </c>
    </row>
    <row r="1692" spans="3:13" ht="64.5" customHeight="1">
      <c r="C1692" s="9" t="s">
        <v>343</v>
      </c>
      <c r="D1692" s="8" t="s">
        <v>344</v>
      </c>
      <c r="E1692" s="9" t="s">
        <v>345</v>
      </c>
      <c r="F1692" s="9" t="s">
        <v>346</v>
      </c>
      <c r="G1692" s="179" t="s">
        <v>342</v>
      </c>
      <c r="H1692" s="10" t="s">
        <v>348</v>
      </c>
      <c r="I1692" s="10" t="s">
        <v>349</v>
      </c>
      <c r="J1692" s="10" t="s">
        <v>350</v>
      </c>
      <c r="K1692" s="10" t="s">
        <v>351</v>
      </c>
      <c r="L1692" s="11" t="s">
        <v>352</v>
      </c>
      <c r="M1692" s="12" t="s">
        <v>353</v>
      </c>
    </row>
    <row r="1693" spans="2:13" ht="57.75" customHeight="1">
      <c r="B1693" s="33" t="s">
        <v>355</v>
      </c>
      <c r="C1693" s="71" t="s">
        <v>1020</v>
      </c>
      <c r="D1693" s="15"/>
      <c r="E1693" s="15"/>
      <c r="F1693" s="106" t="s">
        <v>366</v>
      </c>
      <c r="G1693" s="109">
        <v>60</v>
      </c>
      <c r="H1693" s="55"/>
      <c r="I1693" s="103">
        <f>ROUND(G1693*H1693,2)</f>
        <v>0</v>
      </c>
      <c r="J1693" s="106"/>
      <c r="K1693" s="103">
        <f>ROUND(I1693*J1693,2)</f>
        <v>0</v>
      </c>
      <c r="L1693" s="105">
        <f>ROUND(M1693/G1693,2)</f>
        <v>0</v>
      </c>
      <c r="M1693" s="103">
        <f>ROUND(SUM(I1693,K1693),2)</f>
        <v>0</v>
      </c>
    </row>
    <row r="1694" spans="3:13" ht="39.75" customHeight="1">
      <c r="C1694" s="73"/>
      <c r="D1694" s="13"/>
      <c r="E1694" s="13"/>
      <c r="F1694" s="107"/>
      <c r="G1694" s="107"/>
      <c r="H1694" s="103" t="s">
        <v>836</v>
      </c>
      <c r="I1694" s="103">
        <f>SUM(I1693)</f>
        <v>0</v>
      </c>
      <c r="J1694" s="103"/>
      <c r="K1694" s="103"/>
      <c r="L1694" s="105"/>
      <c r="M1694" s="103"/>
    </row>
    <row r="1695" spans="3:13" ht="39" customHeight="1">
      <c r="C1695" s="73"/>
      <c r="D1695" s="13"/>
      <c r="E1695" s="13"/>
      <c r="F1695" s="107"/>
      <c r="G1695" s="107"/>
      <c r="H1695" s="108"/>
      <c r="I1695" s="103"/>
      <c r="J1695" s="103" t="s">
        <v>837</v>
      </c>
      <c r="K1695" s="103">
        <f>SUM(K1693:K1694)</f>
        <v>0</v>
      </c>
      <c r="L1695" s="105"/>
      <c r="M1695" s="103"/>
    </row>
    <row r="1696" spans="3:13" ht="28.5" customHeight="1">
      <c r="C1696" s="73"/>
      <c r="D1696" s="13"/>
      <c r="E1696" s="13"/>
      <c r="F1696" s="107"/>
      <c r="G1696" s="107"/>
      <c r="H1696" s="108"/>
      <c r="I1696" s="103"/>
      <c r="J1696" s="103"/>
      <c r="K1696" s="103"/>
      <c r="L1696" s="105" t="s">
        <v>838</v>
      </c>
      <c r="M1696" s="103">
        <f>SUM(M1693:M1695)</f>
        <v>0</v>
      </c>
    </row>
    <row r="1697" spans="1:117" s="38" customFormat="1" ht="28.5" customHeight="1">
      <c r="A1697" s="2"/>
      <c r="B1697" s="41"/>
      <c r="C1697" s="79"/>
      <c r="D1697" s="39"/>
      <c r="E1697" s="39"/>
      <c r="F1697" s="131"/>
      <c r="G1697" s="131"/>
      <c r="H1697" s="242"/>
      <c r="I1697" s="114"/>
      <c r="J1697" s="114"/>
      <c r="K1697" s="114"/>
      <c r="L1697" s="115"/>
      <c r="M1697" s="114"/>
      <c r="N1697" s="4"/>
      <c r="O1697" s="2"/>
      <c r="P1697" s="2"/>
      <c r="Q1697" s="2"/>
      <c r="R1697" s="2"/>
      <c r="S1697" s="2"/>
      <c r="T1697" s="2"/>
      <c r="U1697" s="2"/>
      <c r="V1697" s="2"/>
      <c r="W1697" s="2"/>
      <c r="X1697" s="2"/>
      <c r="Y1697" s="2"/>
      <c r="Z1697" s="2"/>
      <c r="AA1697" s="2"/>
      <c r="AB1697" s="2"/>
      <c r="AC1697" s="2"/>
      <c r="AD1697" s="2"/>
      <c r="AE1697" s="2"/>
      <c r="AF1697" s="2"/>
      <c r="AG1697" s="2"/>
      <c r="AH1697" s="2"/>
      <c r="AI1697" s="2"/>
      <c r="AJ1697" s="2"/>
      <c r="AK1697" s="2"/>
      <c r="AL1697" s="2"/>
      <c r="AM1697" s="2"/>
      <c r="AN1697" s="2"/>
      <c r="AO1697" s="2"/>
      <c r="AP1697" s="2"/>
      <c r="AQ1697" s="2"/>
      <c r="AR1697" s="2"/>
      <c r="AS1697" s="2"/>
      <c r="AT1697" s="2"/>
      <c r="AU1697" s="2"/>
      <c r="AV1697" s="2"/>
      <c r="AW1697" s="2"/>
      <c r="AX1697" s="2"/>
      <c r="AY1697" s="2"/>
      <c r="AZ1697" s="2"/>
      <c r="BA1697" s="2"/>
      <c r="BB1697" s="2"/>
      <c r="BC1697" s="2"/>
      <c r="BD1697" s="2"/>
      <c r="BE1697" s="2"/>
      <c r="BF1697" s="2"/>
      <c r="BG1697" s="2"/>
      <c r="BH1697" s="2"/>
      <c r="BI1697" s="2"/>
      <c r="BJ1697" s="2"/>
      <c r="BK1697" s="2"/>
      <c r="BL1697" s="2"/>
      <c r="BM1697" s="2"/>
      <c r="BN1697" s="2"/>
      <c r="BO1697" s="2"/>
      <c r="BP1697" s="2"/>
      <c r="BQ1697" s="2"/>
      <c r="BR1697" s="2"/>
      <c r="BS1697" s="2"/>
      <c r="BT1697" s="2"/>
      <c r="BU1697" s="2"/>
      <c r="BV1697" s="2"/>
      <c r="BW1697" s="2"/>
      <c r="BX1697" s="2"/>
      <c r="BY1697" s="2"/>
      <c r="BZ1697" s="2"/>
      <c r="CA1697" s="2"/>
      <c r="CB1697" s="2"/>
      <c r="CC1697" s="2"/>
      <c r="CD1697" s="2"/>
      <c r="CE1697" s="2"/>
      <c r="CF1697" s="2"/>
      <c r="CG1697" s="2"/>
      <c r="CH1697" s="2"/>
      <c r="CI1697" s="2"/>
      <c r="CJ1697" s="2"/>
      <c r="CK1697" s="2"/>
      <c r="CL1697" s="2"/>
      <c r="CM1697" s="2"/>
      <c r="CN1697" s="2"/>
      <c r="CO1697" s="2"/>
      <c r="CP1697" s="2"/>
      <c r="CQ1697" s="2"/>
      <c r="CR1697" s="2"/>
      <c r="CS1697" s="2"/>
      <c r="CT1697" s="2"/>
      <c r="CU1697" s="2"/>
      <c r="CV1697" s="2"/>
      <c r="CW1697" s="2"/>
      <c r="CX1697" s="2"/>
      <c r="CY1697" s="2"/>
      <c r="CZ1697" s="2"/>
      <c r="DA1697" s="2"/>
      <c r="DB1697" s="2"/>
      <c r="DC1697" s="2"/>
      <c r="DD1697" s="2"/>
      <c r="DE1697" s="2"/>
      <c r="DF1697" s="2"/>
      <c r="DG1697" s="2"/>
      <c r="DH1697" s="2"/>
      <c r="DI1697" s="2"/>
      <c r="DJ1697" s="2"/>
      <c r="DK1697" s="2"/>
      <c r="DL1697" s="2"/>
      <c r="DM1697" s="2"/>
    </row>
    <row r="1698" spans="3:13" ht="38.25" customHeight="1">
      <c r="C1698" s="72" t="s">
        <v>692</v>
      </c>
      <c r="D1698" s="6" t="s">
        <v>332</v>
      </c>
      <c r="E1698" s="7" t="s">
        <v>333</v>
      </c>
      <c r="F1698" s="7" t="s">
        <v>334</v>
      </c>
      <c r="G1698" s="106" t="s">
        <v>335</v>
      </c>
      <c r="H1698" s="7" t="s">
        <v>336</v>
      </c>
      <c r="I1698" s="7" t="s">
        <v>337</v>
      </c>
      <c r="J1698" s="7" t="s">
        <v>338</v>
      </c>
      <c r="K1698" s="7" t="s">
        <v>339</v>
      </c>
      <c r="L1698" s="14" t="s">
        <v>340</v>
      </c>
      <c r="M1698" s="7" t="s">
        <v>341</v>
      </c>
    </row>
    <row r="1699" spans="3:13" ht="64.5" customHeight="1">
      <c r="C1699" s="9" t="s">
        <v>343</v>
      </c>
      <c r="D1699" s="8" t="s">
        <v>344</v>
      </c>
      <c r="E1699" s="9" t="s">
        <v>345</v>
      </c>
      <c r="F1699" s="9" t="s">
        <v>346</v>
      </c>
      <c r="G1699" s="179" t="s">
        <v>342</v>
      </c>
      <c r="H1699" s="10" t="s">
        <v>348</v>
      </c>
      <c r="I1699" s="10" t="s">
        <v>349</v>
      </c>
      <c r="J1699" s="10" t="s">
        <v>350</v>
      </c>
      <c r="K1699" s="10" t="s">
        <v>351</v>
      </c>
      <c r="L1699" s="11" t="s">
        <v>352</v>
      </c>
      <c r="M1699" s="12" t="s">
        <v>353</v>
      </c>
    </row>
    <row r="1700" spans="2:13" ht="130.5" customHeight="1">
      <c r="B1700" s="33" t="s">
        <v>355</v>
      </c>
      <c r="C1700" s="70" t="s">
        <v>823</v>
      </c>
      <c r="D1700" s="17"/>
      <c r="E1700" s="29"/>
      <c r="F1700" s="109" t="s">
        <v>366</v>
      </c>
      <c r="G1700" s="109">
        <v>300</v>
      </c>
      <c r="H1700" s="55"/>
      <c r="I1700" s="55">
        <f>ROUND(G1700*H1700,2)</f>
        <v>0</v>
      </c>
      <c r="J1700" s="113"/>
      <c r="K1700" s="103">
        <f>ROUND(I1700*J1700,2)</f>
        <v>0</v>
      </c>
      <c r="L1700" s="105">
        <f>ROUND(M1700/G1700,2)</f>
        <v>0</v>
      </c>
      <c r="M1700" s="103">
        <f>ROUND(SUM(I1700,K1700),2)</f>
        <v>0</v>
      </c>
    </row>
    <row r="1701" spans="3:13" ht="28.5" customHeight="1">
      <c r="C1701" s="73"/>
      <c r="D1701" s="13"/>
      <c r="E1701" s="13"/>
      <c r="F1701" s="111"/>
      <c r="G1701" s="111"/>
      <c r="H1701" s="56" t="s">
        <v>836</v>
      </c>
      <c r="I1701" s="56">
        <f>SUM(I1700)</f>
        <v>0</v>
      </c>
      <c r="J1701" s="103"/>
      <c r="K1701" s="103"/>
      <c r="L1701" s="105"/>
      <c r="M1701" s="103"/>
    </row>
    <row r="1702" spans="3:13" ht="28.5" customHeight="1">
      <c r="C1702" s="73"/>
      <c r="D1702" s="13"/>
      <c r="E1702" s="13"/>
      <c r="F1702" s="107"/>
      <c r="G1702" s="107"/>
      <c r="H1702" s="108"/>
      <c r="I1702" s="103"/>
      <c r="J1702" s="103" t="s">
        <v>837</v>
      </c>
      <c r="K1702" s="103">
        <f>SUM(K1700:K1701)</f>
        <v>0</v>
      </c>
      <c r="L1702" s="105"/>
      <c r="M1702" s="103"/>
    </row>
    <row r="1703" spans="3:13" ht="28.5" customHeight="1">
      <c r="C1703" s="73"/>
      <c r="D1703" s="13"/>
      <c r="E1703" s="13"/>
      <c r="F1703" s="107"/>
      <c r="G1703" s="107"/>
      <c r="H1703" s="108"/>
      <c r="I1703" s="103"/>
      <c r="J1703" s="103"/>
      <c r="K1703" s="103"/>
      <c r="L1703" s="105" t="s">
        <v>838</v>
      </c>
      <c r="M1703" s="103">
        <f>SUM(M1700:M1702)</f>
        <v>0</v>
      </c>
    </row>
    <row r="1704" spans="1:117" s="38" customFormat="1" ht="28.5" customHeight="1">
      <c r="A1704" s="2"/>
      <c r="B1704" s="41"/>
      <c r="C1704" s="79"/>
      <c r="D1704" s="39"/>
      <c r="E1704" s="39"/>
      <c r="F1704" s="131"/>
      <c r="G1704" s="131"/>
      <c r="H1704" s="242"/>
      <c r="I1704" s="114"/>
      <c r="J1704" s="114"/>
      <c r="K1704" s="114"/>
      <c r="L1704" s="115"/>
      <c r="M1704" s="114"/>
      <c r="N1704" s="4"/>
      <c r="O1704" s="2"/>
      <c r="P1704" s="2"/>
      <c r="Q1704" s="2"/>
      <c r="R1704" s="2"/>
      <c r="S1704" s="2"/>
      <c r="T1704" s="2"/>
      <c r="U1704" s="2"/>
      <c r="V1704" s="2"/>
      <c r="W1704" s="2"/>
      <c r="X1704" s="2"/>
      <c r="Y1704" s="2"/>
      <c r="Z1704" s="2"/>
      <c r="AA1704" s="2"/>
      <c r="AB1704" s="2"/>
      <c r="AC1704" s="2"/>
      <c r="AD1704" s="2"/>
      <c r="AE1704" s="2"/>
      <c r="AF1704" s="2"/>
      <c r="AG1704" s="2"/>
      <c r="AH1704" s="2"/>
      <c r="AI1704" s="2"/>
      <c r="AJ1704" s="2"/>
      <c r="AK1704" s="2"/>
      <c r="AL1704" s="2"/>
      <c r="AM1704" s="2"/>
      <c r="AN1704" s="2"/>
      <c r="AO1704" s="2"/>
      <c r="AP1704" s="2"/>
      <c r="AQ1704" s="2"/>
      <c r="AR1704" s="2"/>
      <c r="AS1704" s="2"/>
      <c r="AT1704" s="2"/>
      <c r="AU1704" s="2"/>
      <c r="AV1704" s="2"/>
      <c r="AW1704" s="2"/>
      <c r="AX1704" s="2"/>
      <c r="AY1704" s="2"/>
      <c r="AZ1704" s="2"/>
      <c r="BA1704" s="2"/>
      <c r="BB1704" s="2"/>
      <c r="BC1704" s="2"/>
      <c r="BD1704" s="2"/>
      <c r="BE1704" s="2"/>
      <c r="BF1704" s="2"/>
      <c r="BG1704" s="2"/>
      <c r="BH1704" s="2"/>
      <c r="BI1704" s="2"/>
      <c r="BJ1704" s="2"/>
      <c r="BK1704" s="2"/>
      <c r="BL1704" s="2"/>
      <c r="BM1704" s="2"/>
      <c r="BN1704" s="2"/>
      <c r="BO1704" s="2"/>
      <c r="BP1704" s="2"/>
      <c r="BQ1704" s="2"/>
      <c r="BR1704" s="2"/>
      <c r="BS1704" s="2"/>
      <c r="BT1704" s="2"/>
      <c r="BU1704" s="2"/>
      <c r="BV1704" s="2"/>
      <c r="BW1704" s="2"/>
      <c r="BX1704" s="2"/>
      <c r="BY1704" s="2"/>
      <c r="BZ1704" s="2"/>
      <c r="CA1704" s="2"/>
      <c r="CB1704" s="2"/>
      <c r="CC1704" s="2"/>
      <c r="CD1704" s="2"/>
      <c r="CE1704" s="2"/>
      <c r="CF1704" s="2"/>
      <c r="CG1704" s="2"/>
      <c r="CH1704" s="2"/>
      <c r="CI1704" s="2"/>
      <c r="CJ1704" s="2"/>
      <c r="CK1704" s="2"/>
      <c r="CL1704" s="2"/>
      <c r="CM1704" s="2"/>
      <c r="CN1704" s="2"/>
      <c r="CO1704" s="2"/>
      <c r="CP1704" s="2"/>
      <c r="CQ1704" s="2"/>
      <c r="CR1704" s="2"/>
      <c r="CS1704" s="2"/>
      <c r="CT1704" s="2"/>
      <c r="CU1704" s="2"/>
      <c r="CV1704" s="2"/>
      <c r="CW1704" s="2"/>
      <c r="CX1704" s="2"/>
      <c r="CY1704" s="2"/>
      <c r="CZ1704" s="2"/>
      <c r="DA1704" s="2"/>
      <c r="DB1704" s="2"/>
      <c r="DC1704" s="2"/>
      <c r="DD1704" s="2"/>
      <c r="DE1704" s="2"/>
      <c r="DF1704" s="2"/>
      <c r="DG1704" s="2"/>
      <c r="DH1704" s="2"/>
      <c r="DI1704" s="2"/>
      <c r="DJ1704" s="2"/>
      <c r="DK1704" s="2"/>
      <c r="DL1704" s="2"/>
      <c r="DM1704" s="2"/>
    </row>
    <row r="1705" spans="3:13" ht="28.5" customHeight="1">
      <c r="C1705" s="72" t="s">
        <v>441</v>
      </c>
      <c r="D1705" s="6" t="s">
        <v>332</v>
      </c>
      <c r="E1705" s="7" t="s">
        <v>333</v>
      </c>
      <c r="F1705" s="7" t="s">
        <v>334</v>
      </c>
      <c r="G1705" s="106" t="s">
        <v>335</v>
      </c>
      <c r="H1705" s="7" t="s">
        <v>336</v>
      </c>
      <c r="I1705" s="7" t="s">
        <v>337</v>
      </c>
      <c r="J1705" s="7" t="s">
        <v>338</v>
      </c>
      <c r="K1705" s="7" t="s">
        <v>339</v>
      </c>
      <c r="L1705" s="14" t="s">
        <v>340</v>
      </c>
      <c r="M1705" s="7" t="s">
        <v>341</v>
      </c>
    </row>
    <row r="1706" spans="3:13" ht="64.5" customHeight="1">
      <c r="C1706" s="9" t="s">
        <v>343</v>
      </c>
      <c r="D1706" s="8" t="s">
        <v>344</v>
      </c>
      <c r="E1706" s="9" t="s">
        <v>345</v>
      </c>
      <c r="F1706" s="9" t="s">
        <v>346</v>
      </c>
      <c r="G1706" s="179" t="s">
        <v>342</v>
      </c>
      <c r="H1706" s="10" t="s">
        <v>348</v>
      </c>
      <c r="I1706" s="10" t="s">
        <v>349</v>
      </c>
      <c r="J1706" s="10" t="s">
        <v>350</v>
      </c>
      <c r="K1706" s="10" t="s">
        <v>351</v>
      </c>
      <c r="L1706" s="11" t="s">
        <v>352</v>
      </c>
      <c r="M1706" s="12" t="s">
        <v>353</v>
      </c>
    </row>
    <row r="1707" spans="2:13" ht="71.25" customHeight="1">
      <c r="B1707" s="33" t="s">
        <v>355</v>
      </c>
      <c r="C1707" s="70" t="s">
        <v>796</v>
      </c>
      <c r="D1707" s="17"/>
      <c r="E1707" s="17"/>
      <c r="F1707" s="106" t="s">
        <v>366</v>
      </c>
      <c r="G1707" s="109">
        <v>875</v>
      </c>
      <c r="H1707" s="55"/>
      <c r="I1707" s="110">
        <f aca="true" t="shared" si="68" ref="I1707:I1713">ROUND(G1707*H1707,2)</f>
        <v>0</v>
      </c>
      <c r="J1707" s="106"/>
      <c r="K1707" s="103">
        <f aca="true" t="shared" si="69" ref="K1707:K1713">ROUND(I1707*J1707,2)</f>
        <v>0</v>
      </c>
      <c r="L1707" s="105">
        <f aca="true" t="shared" si="70" ref="L1707:L1713">ROUND(M1707/G1707,2)</f>
        <v>0</v>
      </c>
      <c r="M1707" s="103">
        <f aca="true" t="shared" si="71" ref="M1707:M1713">ROUND(SUM(I1707,K1707),2)</f>
        <v>0</v>
      </c>
    </row>
    <row r="1708" spans="2:13" ht="41.25" customHeight="1">
      <c r="B1708" s="33" t="s">
        <v>356</v>
      </c>
      <c r="C1708" s="70" t="s">
        <v>425</v>
      </c>
      <c r="D1708" s="17"/>
      <c r="E1708" s="17"/>
      <c r="F1708" s="106" t="s">
        <v>366</v>
      </c>
      <c r="G1708" s="109">
        <v>50</v>
      </c>
      <c r="H1708" s="55"/>
      <c r="I1708" s="110">
        <f t="shared" si="68"/>
        <v>0</v>
      </c>
      <c r="J1708" s="106"/>
      <c r="K1708" s="103">
        <f t="shared" si="69"/>
        <v>0</v>
      </c>
      <c r="L1708" s="105">
        <f t="shared" si="70"/>
        <v>0</v>
      </c>
      <c r="M1708" s="103">
        <f t="shared" si="71"/>
        <v>0</v>
      </c>
    </row>
    <row r="1709" spans="2:13" ht="47.25" customHeight="1">
      <c r="B1709" s="33" t="s">
        <v>357</v>
      </c>
      <c r="C1709" s="70" t="s">
        <v>797</v>
      </c>
      <c r="D1709" s="17"/>
      <c r="E1709" s="17"/>
      <c r="F1709" s="106" t="s">
        <v>366</v>
      </c>
      <c r="G1709" s="109">
        <v>10</v>
      </c>
      <c r="H1709" s="55"/>
      <c r="I1709" s="110">
        <f t="shared" si="68"/>
        <v>0</v>
      </c>
      <c r="J1709" s="106"/>
      <c r="K1709" s="103">
        <f t="shared" si="69"/>
        <v>0</v>
      </c>
      <c r="L1709" s="105">
        <f t="shared" si="70"/>
        <v>0</v>
      </c>
      <c r="M1709" s="103">
        <f t="shared" si="71"/>
        <v>0</v>
      </c>
    </row>
    <row r="1710" spans="2:13" ht="42" customHeight="1">
      <c r="B1710" s="33" t="s">
        <v>358</v>
      </c>
      <c r="C1710" s="70" t="s">
        <v>798</v>
      </c>
      <c r="D1710" s="17"/>
      <c r="E1710" s="17"/>
      <c r="F1710" s="106" t="s">
        <v>366</v>
      </c>
      <c r="G1710" s="109">
        <v>60</v>
      </c>
      <c r="H1710" s="55"/>
      <c r="I1710" s="110">
        <f t="shared" si="68"/>
        <v>0</v>
      </c>
      <c r="J1710" s="106"/>
      <c r="K1710" s="103">
        <f t="shared" si="69"/>
        <v>0</v>
      </c>
      <c r="L1710" s="105">
        <f t="shared" si="70"/>
        <v>0</v>
      </c>
      <c r="M1710" s="103">
        <f t="shared" si="71"/>
        <v>0</v>
      </c>
    </row>
    <row r="1711" spans="2:13" ht="51.75" customHeight="1">
      <c r="B1711" s="33" t="s">
        <v>359</v>
      </c>
      <c r="C1711" s="70" t="s">
        <v>799</v>
      </c>
      <c r="D1711" s="17"/>
      <c r="E1711" s="17"/>
      <c r="F1711" s="106" t="s">
        <v>366</v>
      </c>
      <c r="G1711" s="109">
        <v>60</v>
      </c>
      <c r="H1711" s="55"/>
      <c r="I1711" s="110">
        <f t="shared" si="68"/>
        <v>0</v>
      </c>
      <c r="J1711" s="106"/>
      <c r="K1711" s="103">
        <f t="shared" si="69"/>
        <v>0</v>
      </c>
      <c r="L1711" s="105">
        <f t="shared" si="70"/>
        <v>0</v>
      </c>
      <c r="M1711" s="103">
        <f t="shared" si="71"/>
        <v>0</v>
      </c>
    </row>
    <row r="1712" spans="2:13" ht="60" customHeight="1">
      <c r="B1712" s="33" t="s">
        <v>360</v>
      </c>
      <c r="C1712" s="70" t="s">
        <v>800</v>
      </c>
      <c r="D1712" s="17"/>
      <c r="E1712" s="17"/>
      <c r="F1712" s="106" t="s">
        <v>366</v>
      </c>
      <c r="G1712" s="129">
        <v>120</v>
      </c>
      <c r="H1712" s="109"/>
      <c r="I1712" s="110">
        <f t="shared" si="68"/>
        <v>0</v>
      </c>
      <c r="J1712" s="106"/>
      <c r="K1712" s="103">
        <f t="shared" si="69"/>
        <v>0</v>
      </c>
      <c r="L1712" s="105">
        <f t="shared" si="70"/>
        <v>0</v>
      </c>
      <c r="M1712" s="103">
        <f t="shared" si="71"/>
        <v>0</v>
      </c>
    </row>
    <row r="1713" spans="2:13" ht="55.5" customHeight="1">
      <c r="B1713" s="33" t="s">
        <v>361</v>
      </c>
      <c r="C1713" s="81" t="s">
        <v>801</v>
      </c>
      <c r="D1713" s="17"/>
      <c r="E1713" s="17"/>
      <c r="F1713" s="106" t="s">
        <v>366</v>
      </c>
      <c r="G1713" s="109">
        <v>62</v>
      </c>
      <c r="H1713" s="55"/>
      <c r="I1713" s="110">
        <f t="shared" si="68"/>
        <v>0</v>
      </c>
      <c r="J1713" s="106"/>
      <c r="K1713" s="103">
        <f t="shared" si="69"/>
        <v>0</v>
      </c>
      <c r="L1713" s="105">
        <f t="shared" si="70"/>
        <v>0</v>
      </c>
      <c r="M1713" s="103">
        <f t="shared" si="71"/>
        <v>0</v>
      </c>
    </row>
    <row r="1714" spans="3:13" ht="28.5" customHeight="1">
      <c r="C1714" s="73"/>
      <c r="D1714" s="13"/>
      <c r="E1714" s="13"/>
      <c r="F1714" s="107"/>
      <c r="G1714" s="111"/>
      <c r="H1714" s="56" t="s">
        <v>836</v>
      </c>
      <c r="I1714" s="103">
        <f>SUM(I1707:I1713)</f>
        <v>0</v>
      </c>
      <c r="J1714" s="103"/>
      <c r="K1714" s="103"/>
      <c r="L1714" s="105"/>
      <c r="M1714" s="103"/>
    </row>
    <row r="1715" spans="3:13" ht="28.5" customHeight="1">
      <c r="C1715" s="73"/>
      <c r="D1715" s="13"/>
      <c r="E1715" s="13"/>
      <c r="F1715" s="107"/>
      <c r="G1715" s="107"/>
      <c r="H1715" s="108"/>
      <c r="I1715" s="103"/>
      <c r="J1715" s="103" t="s">
        <v>837</v>
      </c>
      <c r="K1715" s="103">
        <f>SUM(K1707:K1714)</f>
        <v>0</v>
      </c>
      <c r="L1715" s="105"/>
      <c r="M1715" s="103"/>
    </row>
    <row r="1716" spans="3:13" ht="28.5" customHeight="1">
      <c r="C1716" s="73"/>
      <c r="D1716" s="13"/>
      <c r="E1716" s="13"/>
      <c r="F1716" s="107"/>
      <c r="G1716" s="107"/>
      <c r="H1716" s="108"/>
      <c r="I1716" s="103"/>
      <c r="J1716" s="103"/>
      <c r="K1716" s="103"/>
      <c r="L1716" s="105" t="s">
        <v>838</v>
      </c>
      <c r="M1716" s="103">
        <f>SUM(M1707:M1715)</f>
        <v>0</v>
      </c>
    </row>
    <row r="1717" spans="1:117" s="38" customFormat="1" ht="28.5" customHeight="1">
      <c r="A1717" s="2"/>
      <c r="B1717" s="41"/>
      <c r="C1717" s="79"/>
      <c r="D1717" s="39"/>
      <c r="E1717" s="39"/>
      <c r="F1717" s="131"/>
      <c r="G1717" s="131"/>
      <c r="H1717" s="242"/>
      <c r="I1717" s="114"/>
      <c r="J1717" s="114"/>
      <c r="K1717" s="114"/>
      <c r="L1717" s="115"/>
      <c r="M1717" s="114"/>
      <c r="N1717" s="4"/>
      <c r="O1717" s="2"/>
      <c r="P1717" s="2"/>
      <c r="Q1717" s="2"/>
      <c r="R1717" s="2"/>
      <c r="S1717" s="2"/>
      <c r="T1717" s="2"/>
      <c r="U1717" s="2"/>
      <c r="V1717" s="2"/>
      <c r="W1717" s="2"/>
      <c r="X1717" s="2"/>
      <c r="Y1717" s="2"/>
      <c r="Z1717" s="2"/>
      <c r="AA1717" s="2"/>
      <c r="AB1717" s="2"/>
      <c r="AC1717" s="2"/>
      <c r="AD1717" s="2"/>
      <c r="AE1717" s="2"/>
      <c r="AF1717" s="2"/>
      <c r="AG1717" s="2"/>
      <c r="AH1717" s="2"/>
      <c r="AI1717" s="2"/>
      <c r="AJ1717" s="2"/>
      <c r="AK1717" s="2"/>
      <c r="AL1717" s="2"/>
      <c r="AM1717" s="2"/>
      <c r="AN1717" s="2"/>
      <c r="AO1717" s="2"/>
      <c r="AP1717" s="2"/>
      <c r="AQ1717" s="2"/>
      <c r="AR1717" s="2"/>
      <c r="AS1717" s="2"/>
      <c r="AT1717" s="2"/>
      <c r="AU1717" s="2"/>
      <c r="AV1717" s="2"/>
      <c r="AW1717" s="2"/>
      <c r="AX1717" s="2"/>
      <c r="AY1717" s="2"/>
      <c r="AZ1717" s="2"/>
      <c r="BA1717" s="2"/>
      <c r="BB1717" s="2"/>
      <c r="BC1717" s="2"/>
      <c r="BD1717" s="2"/>
      <c r="BE1717" s="2"/>
      <c r="BF1717" s="2"/>
      <c r="BG1717" s="2"/>
      <c r="BH1717" s="2"/>
      <c r="BI1717" s="2"/>
      <c r="BJ1717" s="2"/>
      <c r="BK1717" s="2"/>
      <c r="BL1717" s="2"/>
      <c r="BM1717" s="2"/>
      <c r="BN1717" s="2"/>
      <c r="BO1717" s="2"/>
      <c r="BP1717" s="2"/>
      <c r="BQ1717" s="2"/>
      <c r="BR1717" s="2"/>
      <c r="BS1717" s="2"/>
      <c r="BT1717" s="2"/>
      <c r="BU1717" s="2"/>
      <c r="BV1717" s="2"/>
      <c r="BW1717" s="2"/>
      <c r="BX1717" s="2"/>
      <c r="BY1717" s="2"/>
      <c r="BZ1717" s="2"/>
      <c r="CA1717" s="2"/>
      <c r="CB1717" s="2"/>
      <c r="CC1717" s="2"/>
      <c r="CD1717" s="2"/>
      <c r="CE1717" s="2"/>
      <c r="CF1717" s="2"/>
      <c r="CG1717" s="2"/>
      <c r="CH1717" s="2"/>
      <c r="CI1717" s="2"/>
      <c r="CJ1717" s="2"/>
      <c r="CK1717" s="2"/>
      <c r="CL1717" s="2"/>
      <c r="CM1717" s="2"/>
      <c r="CN1717" s="2"/>
      <c r="CO1717" s="2"/>
      <c r="CP1717" s="2"/>
      <c r="CQ1717" s="2"/>
      <c r="CR1717" s="2"/>
      <c r="CS1717" s="2"/>
      <c r="CT1717" s="2"/>
      <c r="CU1717" s="2"/>
      <c r="CV1717" s="2"/>
      <c r="CW1717" s="2"/>
      <c r="CX1717" s="2"/>
      <c r="CY1717" s="2"/>
      <c r="CZ1717" s="2"/>
      <c r="DA1717" s="2"/>
      <c r="DB1717" s="2"/>
      <c r="DC1717" s="2"/>
      <c r="DD1717" s="2"/>
      <c r="DE1717" s="2"/>
      <c r="DF1717" s="2"/>
      <c r="DG1717" s="2"/>
      <c r="DH1717" s="2"/>
      <c r="DI1717" s="2"/>
      <c r="DJ1717" s="2"/>
      <c r="DK1717" s="2"/>
      <c r="DL1717" s="2"/>
      <c r="DM1717" s="2"/>
    </row>
    <row r="1718" spans="3:13" ht="28.5" customHeight="1">
      <c r="C1718" s="72" t="s">
        <v>426</v>
      </c>
      <c r="D1718" s="6" t="s">
        <v>332</v>
      </c>
      <c r="E1718" s="7" t="s">
        <v>333</v>
      </c>
      <c r="F1718" s="7" t="s">
        <v>334</v>
      </c>
      <c r="G1718" s="106" t="s">
        <v>335</v>
      </c>
      <c r="H1718" s="186" t="s">
        <v>336</v>
      </c>
      <c r="I1718" s="186" t="s">
        <v>337</v>
      </c>
      <c r="J1718" s="7" t="s">
        <v>338</v>
      </c>
      <c r="K1718" s="7" t="s">
        <v>339</v>
      </c>
      <c r="L1718" s="14" t="s">
        <v>340</v>
      </c>
      <c r="M1718" s="7" t="s">
        <v>341</v>
      </c>
    </row>
    <row r="1719" spans="3:13" ht="64.5" customHeight="1">
      <c r="C1719" s="9" t="s">
        <v>343</v>
      </c>
      <c r="D1719" s="8" t="s">
        <v>344</v>
      </c>
      <c r="E1719" s="9" t="s">
        <v>345</v>
      </c>
      <c r="F1719" s="9" t="s">
        <v>346</v>
      </c>
      <c r="G1719" s="247" t="s">
        <v>342</v>
      </c>
      <c r="H1719" s="47" t="s">
        <v>348</v>
      </c>
      <c r="I1719" s="47" t="s">
        <v>349</v>
      </c>
      <c r="J1719" s="9" t="s">
        <v>350</v>
      </c>
      <c r="K1719" s="10" t="s">
        <v>351</v>
      </c>
      <c r="L1719" s="11" t="s">
        <v>352</v>
      </c>
      <c r="M1719" s="12" t="s">
        <v>353</v>
      </c>
    </row>
    <row r="1720" spans="2:13" ht="88.5" customHeight="1">
      <c r="B1720" s="33" t="s">
        <v>355</v>
      </c>
      <c r="C1720" s="151" t="s">
        <v>315</v>
      </c>
      <c r="D1720" s="151"/>
      <c r="E1720" s="18"/>
      <c r="F1720" s="106" t="s">
        <v>366</v>
      </c>
      <c r="G1720" s="248">
        <v>460</v>
      </c>
      <c r="H1720" s="55"/>
      <c r="I1720" s="55">
        <f>ROUND(G1720*H1720,2)</f>
        <v>0</v>
      </c>
      <c r="J1720" s="113"/>
      <c r="K1720" s="103">
        <f>ROUND(I1720*J1720,2)</f>
        <v>0</v>
      </c>
      <c r="L1720" s="105">
        <f>ROUND(M1720/G1720,2)</f>
        <v>0</v>
      </c>
      <c r="M1720" s="103">
        <f>ROUND(SUM(I1720,K1720),2)</f>
        <v>0</v>
      </c>
    </row>
    <row r="1721" spans="3:13" ht="102" customHeight="1">
      <c r="C1721" s="152" t="s">
        <v>622</v>
      </c>
      <c r="D1721" s="152"/>
      <c r="E1721" s="220"/>
      <c r="F1721" s="106" t="s">
        <v>366</v>
      </c>
      <c r="G1721" s="249">
        <v>3</v>
      </c>
      <c r="H1721" s="55"/>
      <c r="I1721" s="55">
        <f>ROUND(G1721*H1721,2)</f>
        <v>0</v>
      </c>
      <c r="J1721" s="175"/>
      <c r="K1721" s="103">
        <f>ROUND(I1721*J1721,2)</f>
        <v>0</v>
      </c>
      <c r="L1721" s="105">
        <f>ROUND(M1721/G1721,2)</f>
        <v>0</v>
      </c>
      <c r="M1721" s="103">
        <f>ROUND(SUM(I1721,K1721),2)</f>
        <v>0</v>
      </c>
    </row>
    <row r="1722" spans="3:13" ht="103.5" customHeight="1">
      <c r="C1722" s="152" t="s">
        <v>318</v>
      </c>
      <c r="D1722" s="152"/>
      <c r="E1722" s="221"/>
      <c r="F1722" s="106" t="s">
        <v>366</v>
      </c>
      <c r="G1722" s="250">
        <v>10</v>
      </c>
      <c r="H1722" s="55"/>
      <c r="I1722" s="55">
        <f>ROUND(G1722*H1722,2)</f>
        <v>0</v>
      </c>
      <c r="J1722" s="150"/>
      <c r="K1722" s="103">
        <f>ROUND(I1722*J1722,2)</f>
        <v>0</v>
      </c>
      <c r="L1722" s="105">
        <f>ROUND(M1722/G1722,2)</f>
        <v>0</v>
      </c>
      <c r="M1722" s="103">
        <f>ROUND(SUM(I1722,K1722),2)</f>
        <v>0</v>
      </c>
    </row>
    <row r="1723" spans="3:13" ht="49.5" customHeight="1">
      <c r="C1723" s="68"/>
      <c r="D1723" s="42"/>
      <c r="E1723" s="42"/>
      <c r="F1723" s="111"/>
      <c r="G1723" s="251"/>
      <c r="H1723" s="55" t="s">
        <v>836</v>
      </c>
      <c r="I1723" s="55">
        <f>SUM(I1720:I1722)</f>
        <v>0</v>
      </c>
      <c r="J1723" s="140"/>
      <c r="K1723" s="56"/>
      <c r="L1723" s="121"/>
      <c r="M1723" s="56"/>
    </row>
    <row r="1724" spans="3:13" ht="74.25" customHeight="1">
      <c r="C1724" s="73"/>
      <c r="D1724" s="13"/>
      <c r="E1724" s="13"/>
      <c r="F1724" s="107"/>
      <c r="G1724" s="107"/>
      <c r="H1724" s="145"/>
      <c r="I1724" s="56"/>
      <c r="J1724" s="103" t="s">
        <v>837</v>
      </c>
      <c r="K1724" s="103">
        <f>SUM(K1720:K1723)</f>
        <v>0</v>
      </c>
      <c r="L1724" s="105"/>
      <c r="M1724" s="103"/>
    </row>
    <row r="1725" spans="3:13" ht="28.5" customHeight="1">
      <c r="C1725" s="73"/>
      <c r="D1725" s="13"/>
      <c r="E1725" s="13"/>
      <c r="F1725" s="107"/>
      <c r="G1725" s="107"/>
      <c r="H1725" s="108"/>
      <c r="I1725" s="103"/>
      <c r="J1725" s="103"/>
      <c r="K1725" s="103"/>
      <c r="L1725" s="105" t="s">
        <v>838</v>
      </c>
      <c r="M1725" s="103">
        <f>SUM(M1720:M1724)</f>
        <v>0</v>
      </c>
    </row>
    <row r="1726" spans="1:117" s="38" customFormat="1" ht="28.5" customHeight="1">
      <c r="A1726" s="2"/>
      <c r="B1726" s="41"/>
      <c r="C1726" s="79"/>
      <c r="D1726" s="39"/>
      <c r="E1726" s="39"/>
      <c r="F1726" s="131"/>
      <c r="G1726" s="131"/>
      <c r="H1726" s="242"/>
      <c r="I1726" s="114"/>
      <c r="J1726" s="114"/>
      <c r="K1726" s="114"/>
      <c r="L1726" s="115"/>
      <c r="M1726" s="114"/>
      <c r="N1726" s="4"/>
      <c r="O1726" s="2"/>
      <c r="P1726" s="2"/>
      <c r="Q1726" s="2"/>
      <c r="R1726" s="2"/>
      <c r="S1726" s="2"/>
      <c r="T1726" s="2"/>
      <c r="U1726" s="2"/>
      <c r="V1726" s="2"/>
      <c r="W1726" s="2"/>
      <c r="X1726" s="2"/>
      <c r="Y1726" s="2"/>
      <c r="Z1726" s="2"/>
      <c r="AA1726" s="2"/>
      <c r="AB1726" s="2"/>
      <c r="AC1726" s="2"/>
      <c r="AD1726" s="2"/>
      <c r="AE1726" s="2"/>
      <c r="AF1726" s="2"/>
      <c r="AG1726" s="2"/>
      <c r="AH1726" s="2"/>
      <c r="AI1726" s="2"/>
      <c r="AJ1726" s="2"/>
      <c r="AK1726" s="2"/>
      <c r="AL1726" s="2"/>
      <c r="AM1726" s="2"/>
      <c r="AN1726" s="2"/>
      <c r="AO1726" s="2"/>
      <c r="AP1726" s="2"/>
      <c r="AQ1726" s="2"/>
      <c r="AR1726" s="2"/>
      <c r="AS1726" s="2"/>
      <c r="AT1726" s="2"/>
      <c r="AU1726" s="2"/>
      <c r="AV1726" s="2"/>
      <c r="AW1726" s="2"/>
      <c r="AX1726" s="2"/>
      <c r="AY1726" s="2"/>
      <c r="AZ1726" s="2"/>
      <c r="BA1726" s="2"/>
      <c r="BB1726" s="2"/>
      <c r="BC1726" s="2"/>
      <c r="BD1726" s="2"/>
      <c r="BE1726" s="2"/>
      <c r="BF1726" s="2"/>
      <c r="BG1726" s="2"/>
      <c r="BH1726" s="2"/>
      <c r="BI1726" s="2"/>
      <c r="BJ1726" s="2"/>
      <c r="BK1726" s="2"/>
      <c r="BL1726" s="2"/>
      <c r="BM1726" s="2"/>
      <c r="BN1726" s="2"/>
      <c r="BO1726" s="2"/>
      <c r="BP1726" s="2"/>
      <c r="BQ1726" s="2"/>
      <c r="BR1726" s="2"/>
      <c r="BS1726" s="2"/>
      <c r="BT1726" s="2"/>
      <c r="BU1726" s="2"/>
      <c r="BV1726" s="2"/>
      <c r="BW1726" s="2"/>
      <c r="BX1726" s="2"/>
      <c r="BY1726" s="2"/>
      <c r="BZ1726" s="2"/>
      <c r="CA1726" s="2"/>
      <c r="CB1726" s="2"/>
      <c r="CC1726" s="2"/>
      <c r="CD1726" s="2"/>
      <c r="CE1726" s="2"/>
      <c r="CF1726" s="2"/>
      <c r="CG1726" s="2"/>
      <c r="CH1726" s="2"/>
      <c r="CI1726" s="2"/>
      <c r="CJ1726" s="2"/>
      <c r="CK1726" s="2"/>
      <c r="CL1726" s="2"/>
      <c r="CM1726" s="2"/>
      <c r="CN1726" s="2"/>
      <c r="CO1726" s="2"/>
      <c r="CP1726" s="2"/>
      <c r="CQ1726" s="2"/>
      <c r="CR1726" s="2"/>
      <c r="CS1726" s="2"/>
      <c r="CT1726" s="2"/>
      <c r="CU1726" s="2"/>
      <c r="CV1726" s="2"/>
      <c r="CW1726" s="2"/>
      <c r="CX1726" s="2"/>
      <c r="CY1726" s="2"/>
      <c r="CZ1726" s="2"/>
      <c r="DA1726" s="2"/>
      <c r="DB1726" s="2"/>
      <c r="DC1726" s="2"/>
      <c r="DD1726" s="2"/>
      <c r="DE1726" s="2"/>
      <c r="DF1726" s="2"/>
      <c r="DG1726" s="2"/>
      <c r="DH1726" s="2"/>
      <c r="DI1726" s="2"/>
      <c r="DJ1726" s="2"/>
      <c r="DK1726" s="2"/>
      <c r="DL1726" s="2"/>
      <c r="DM1726" s="2"/>
    </row>
    <row r="1727" spans="3:13" ht="28.5" customHeight="1">
      <c r="C1727" s="72" t="s">
        <v>427</v>
      </c>
      <c r="D1727" s="6" t="s">
        <v>332</v>
      </c>
      <c r="E1727" s="7" t="s">
        <v>333</v>
      </c>
      <c r="F1727" s="7" t="s">
        <v>334</v>
      </c>
      <c r="G1727" s="106" t="s">
        <v>335</v>
      </c>
      <c r="H1727" s="7" t="s">
        <v>336</v>
      </c>
      <c r="I1727" s="7" t="s">
        <v>337</v>
      </c>
      <c r="J1727" s="7" t="s">
        <v>338</v>
      </c>
      <c r="K1727" s="7" t="s">
        <v>339</v>
      </c>
      <c r="L1727" s="14" t="s">
        <v>340</v>
      </c>
      <c r="M1727" s="7" t="s">
        <v>341</v>
      </c>
    </row>
    <row r="1728" spans="3:13" ht="64.5" customHeight="1">
      <c r="C1728" s="9" t="s">
        <v>343</v>
      </c>
      <c r="D1728" s="8" t="s">
        <v>344</v>
      </c>
      <c r="E1728" s="9" t="s">
        <v>345</v>
      </c>
      <c r="F1728" s="9" t="s">
        <v>346</v>
      </c>
      <c r="G1728" s="179" t="s">
        <v>342</v>
      </c>
      <c r="H1728" s="10" t="s">
        <v>348</v>
      </c>
      <c r="I1728" s="10" t="s">
        <v>349</v>
      </c>
      <c r="J1728" s="10" t="s">
        <v>350</v>
      </c>
      <c r="K1728" s="10" t="s">
        <v>351</v>
      </c>
      <c r="L1728" s="11" t="s">
        <v>352</v>
      </c>
      <c r="M1728" s="12" t="s">
        <v>353</v>
      </c>
    </row>
    <row r="1729" spans="2:13" ht="45" customHeight="1">
      <c r="B1729" s="33" t="s">
        <v>355</v>
      </c>
      <c r="C1729" s="70" t="s">
        <v>802</v>
      </c>
      <c r="D1729" s="17"/>
      <c r="E1729" s="17"/>
      <c r="F1729" s="106" t="s">
        <v>366</v>
      </c>
      <c r="G1729" s="109">
        <v>50</v>
      </c>
      <c r="H1729" s="55"/>
      <c r="I1729" s="103">
        <f>ROUND(G1729*H1729,2)</f>
        <v>0</v>
      </c>
      <c r="J1729" s="106"/>
      <c r="K1729" s="103">
        <f>ROUND(I1729*J1729,2)</f>
        <v>0</v>
      </c>
      <c r="L1729" s="105">
        <f>ROUND(M1729/G1729,2)</f>
        <v>0</v>
      </c>
      <c r="M1729" s="103">
        <f>ROUND(SUM(I1729,K1729),2)</f>
        <v>0</v>
      </c>
    </row>
    <row r="1730" spans="2:13" ht="39" customHeight="1">
      <c r="B1730" s="33" t="s">
        <v>356</v>
      </c>
      <c r="C1730" s="70" t="s">
        <v>803</v>
      </c>
      <c r="D1730" s="17"/>
      <c r="E1730" s="17"/>
      <c r="F1730" s="106" t="s">
        <v>366</v>
      </c>
      <c r="G1730" s="109">
        <v>3</v>
      </c>
      <c r="H1730" s="55"/>
      <c r="I1730" s="103">
        <f>ROUND(G1730*H1730,2)</f>
        <v>0</v>
      </c>
      <c r="J1730" s="106"/>
      <c r="K1730" s="103">
        <f>ROUND(I1730*J1730,2)</f>
        <v>0</v>
      </c>
      <c r="L1730" s="105">
        <f>ROUND(M1730/G1730,2)</f>
        <v>0</v>
      </c>
      <c r="M1730" s="103">
        <f>ROUND(SUM(I1730,K1730),2)</f>
        <v>0</v>
      </c>
    </row>
    <row r="1731" spans="2:13" ht="26.25" customHeight="1">
      <c r="B1731" s="33" t="s">
        <v>357</v>
      </c>
      <c r="C1731" s="73" t="s">
        <v>780</v>
      </c>
      <c r="D1731" s="13"/>
      <c r="E1731" s="13"/>
      <c r="F1731" s="106" t="s">
        <v>366</v>
      </c>
      <c r="G1731" s="109">
        <v>10</v>
      </c>
      <c r="H1731" s="55"/>
      <c r="I1731" s="103">
        <f>ROUND(G1731*H1731,2)</f>
        <v>0</v>
      </c>
      <c r="J1731" s="106"/>
      <c r="K1731" s="103">
        <f>ROUND(I1731*J1731,2)</f>
        <v>0</v>
      </c>
      <c r="L1731" s="105">
        <f>ROUND(M1731/G1731,2)</f>
        <v>0</v>
      </c>
      <c r="M1731" s="103">
        <f>ROUND(SUM(I1731,K1731),2)</f>
        <v>0</v>
      </c>
    </row>
    <row r="1732" spans="3:13" ht="26.25" customHeight="1">
      <c r="C1732" s="73"/>
      <c r="D1732" s="13"/>
      <c r="E1732" s="13"/>
      <c r="F1732" s="107"/>
      <c r="G1732" s="107"/>
      <c r="H1732" s="103" t="s">
        <v>836</v>
      </c>
      <c r="I1732" s="103">
        <f>SUM(I1729:I1731)</f>
        <v>0</v>
      </c>
      <c r="J1732" s="103"/>
      <c r="K1732" s="103"/>
      <c r="L1732" s="105"/>
      <c r="M1732" s="103"/>
    </row>
    <row r="1733" spans="3:13" ht="28.5" customHeight="1">
      <c r="C1733" s="73"/>
      <c r="D1733" s="13"/>
      <c r="E1733" s="13"/>
      <c r="F1733" s="107"/>
      <c r="G1733" s="107"/>
      <c r="H1733" s="108"/>
      <c r="I1733" s="103"/>
      <c r="J1733" s="103" t="s">
        <v>837</v>
      </c>
      <c r="K1733" s="103">
        <f>SUM(K1729:K1732)</f>
        <v>0</v>
      </c>
      <c r="L1733" s="105"/>
      <c r="M1733" s="103"/>
    </row>
    <row r="1734" spans="3:13" ht="28.5" customHeight="1">
      <c r="C1734" s="73"/>
      <c r="D1734" s="13"/>
      <c r="E1734" s="13"/>
      <c r="F1734" s="107"/>
      <c r="G1734" s="107"/>
      <c r="H1734" s="108"/>
      <c r="I1734" s="103"/>
      <c r="J1734" s="103"/>
      <c r="K1734" s="103"/>
      <c r="L1734" s="105" t="s">
        <v>838</v>
      </c>
      <c r="M1734" s="103">
        <f>SUM(M1729:M1733)</f>
        <v>0</v>
      </c>
    </row>
    <row r="1735" spans="1:117" s="38" customFormat="1" ht="28.5" customHeight="1">
      <c r="A1735" s="2"/>
      <c r="B1735" s="41"/>
      <c r="C1735" s="79"/>
      <c r="D1735" s="39"/>
      <c r="E1735" s="39"/>
      <c r="F1735" s="131"/>
      <c r="G1735" s="131"/>
      <c r="H1735" s="242"/>
      <c r="I1735" s="114"/>
      <c r="J1735" s="114"/>
      <c r="K1735" s="114"/>
      <c r="L1735" s="115"/>
      <c r="M1735" s="114"/>
      <c r="N1735" s="4"/>
      <c r="O1735" s="2"/>
      <c r="P1735" s="2"/>
      <c r="Q1735" s="2"/>
      <c r="R1735" s="2"/>
      <c r="S1735" s="2"/>
      <c r="T1735" s="2"/>
      <c r="U1735" s="2"/>
      <c r="V1735" s="2"/>
      <c r="W1735" s="2"/>
      <c r="X1735" s="2"/>
      <c r="Y1735" s="2"/>
      <c r="Z1735" s="2"/>
      <c r="AA1735" s="2"/>
      <c r="AB1735" s="2"/>
      <c r="AC1735" s="2"/>
      <c r="AD1735" s="2"/>
      <c r="AE1735" s="2"/>
      <c r="AF1735" s="2"/>
      <c r="AG1735" s="2"/>
      <c r="AH1735" s="2"/>
      <c r="AI1735" s="2"/>
      <c r="AJ1735" s="2"/>
      <c r="AK1735" s="2"/>
      <c r="AL1735" s="2"/>
      <c r="AM1735" s="2"/>
      <c r="AN1735" s="2"/>
      <c r="AO1735" s="2"/>
      <c r="AP1735" s="2"/>
      <c r="AQ1735" s="2"/>
      <c r="AR1735" s="2"/>
      <c r="AS1735" s="2"/>
      <c r="AT1735" s="2"/>
      <c r="AU1735" s="2"/>
      <c r="AV1735" s="2"/>
      <c r="AW1735" s="2"/>
      <c r="AX1735" s="2"/>
      <c r="AY1735" s="2"/>
      <c r="AZ1735" s="2"/>
      <c r="BA1735" s="2"/>
      <c r="BB1735" s="2"/>
      <c r="BC1735" s="2"/>
      <c r="BD1735" s="2"/>
      <c r="BE1735" s="2"/>
      <c r="BF1735" s="2"/>
      <c r="BG1735" s="2"/>
      <c r="BH1735" s="2"/>
      <c r="BI1735" s="2"/>
      <c r="BJ1735" s="2"/>
      <c r="BK1735" s="2"/>
      <c r="BL1735" s="2"/>
      <c r="BM1735" s="2"/>
      <c r="BN1735" s="2"/>
      <c r="BO1735" s="2"/>
      <c r="BP1735" s="2"/>
      <c r="BQ1735" s="2"/>
      <c r="BR1735" s="2"/>
      <c r="BS1735" s="2"/>
      <c r="BT1735" s="2"/>
      <c r="BU1735" s="2"/>
      <c r="BV1735" s="2"/>
      <c r="BW1735" s="2"/>
      <c r="BX1735" s="2"/>
      <c r="BY1735" s="2"/>
      <c r="BZ1735" s="2"/>
      <c r="CA1735" s="2"/>
      <c r="CB1735" s="2"/>
      <c r="CC1735" s="2"/>
      <c r="CD1735" s="2"/>
      <c r="CE1735" s="2"/>
      <c r="CF1735" s="2"/>
      <c r="CG1735" s="2"/>
      <c r="CH1735" s="2"/>
      <c r="CI1735" s="2"/>
      <c r="CJ1735" s="2"/>
      <c r="CK1735" s="2"/>
      <c r="CL1735" s="2"/>
      <c r="CM1735" s="2"/>
      <c r="CN1735" s="2"/>
      <c r="CO1735" s="2"/>
      <c r="CP1735" s="2"/>
      <c r="CQ1735" s="2"/>
      <c r="CR1735" s="2"/>
      <c r="CS1735" s="2"/>
      <c r="CT1735" s="2"/>
      <c r="CU1735" s="2"/>
      <c r="CV1735" s="2"/>
      <c r="CW1735" s="2"/>
      <c r="CX1735" s="2"/>
      <c r="CY1735" s="2"/>
      <c r="CZ1735" s="2"/>
      <c r="DA1735" s="2"/>
      <c r="DB1735" s="2"/>
      <c r="DC1735" s="2"/>
      <c r="DD1735" s="2"/>
      <c r="DE1735" s="2"/>
      <c r="DF1735" s="2"/>
      <c r="DG1735" s="2"/>
      <c r="DH1735" s="2"/>
      <c r="DI1735" s="2"/>
      <c r="DJ1735" s="2"/>
      <c r="DK1735" s="2"/>
      <c r="DL1735" s="2"/>
      <c r="DM1735" s="2"/>
    </row>
    <row r="1736" spans="3:13" ht="28.5" customHeight="1">
      <c r="C1736" s="72" t="s">
        <v>781</v>
      </c>
      <c r="D1736" s="6" t="s">
        <v>332</v>
      </c>
      <c r="E1736" s="7" t="s">
        <v>333</v>
      </c>
      <c r="F1736" s="7" t="s">
        <v>334</v>
      </c>
      <c r="G1736" s="106" t="s">
        <v>335</v>
      </c>
      <c r="H1736" s="7" t="s">
        <v>336</v>
      </c>
      <c r="I1736" s="7" t="s">
        <v>337</v>
      </c>
      <c r="J1736" s="7" t="s">
        <v>338</v>
      </c>
      <c r="K1736" s="7" t="s">
        <v>339</v>
      </c>
      <c r="L1736" s="14" t="s">
        <v>340</v>
      </c>
      <c r="M1736" s="7" t="s">
        <v>341</v>
      </c>
    </row>
    <row r="1737" spans="3:13" ht="64.5" customHeight="1">
      <c r="C1737" s="9" t="s">
        <v>343</v>
      </c>
      <c r="D1737" s="8" t="s">
        <v>344</v>
      </c>
      <c r="E1737" s="9" t="s">
        <v>345</v>
      </c>
      <c r="F1737" s="9" t="s">
        <v>346</v>
      </c>
      <c r="G1737" s="179" t="s">
        <v>342</v>
      </c>
      <c r="H1737" s="10" t="s">
        <v>348</v>
      </c>
      <c r="I1737" s="10" t="s">
        <v>349</v>
      </c>
      <c r="J1737" s="10" t="s">
        <v>350</v>
      </c>
      <c r="K1737" s="10" t="s">
        <v>351</v>
      </c>
      <c r="L1737" s="11" t="s">
        <v>352</v>
      </c>
      <c r="M1737" s="12" t="s">
        <v>353</v>
      </c>
    </row>
    <row r="1738" spans="2:13" ht="185.25" customHeight="1">
      <c r="B1738" s="33" t="s">
        <v>355</v>
      </c>
      <c r="C1738" s="81" t="s">
        <v>275</v>
      </c>
      <c r="D1738" s="17"/>
      <c r="E1738" s="17"/>
      <c r="F1738" s="106" t="s">
        <v>366</v>
      </c>
      <c r="G1738" s="109">
        <v>16</v>
      </c>
      <c r="H1738" s="55"/>
      <c r="I1738" s="103">
        <f>ROUND(G1738*H1738,2)</f>
        <v>0</v>
      </c>
      <c r="J1738" s="106"/>
      <c r="K1738" s="103">
        <f>ROUND(I1738*J1738,2)</f>
        <v>0</v>
      </c>
      <c r="L1738" s="105">
        <f>ROUND(M1738/G1738,2)</f>
        <v>0</v>
      </c>
      <c r="M1738" s="103">
        <f>ROUND(SUM(I1738,K1738),2)</f>
        <v>0</v>
      </c>
    </row>
    <row r="1739" spans="2:13" ht="195" customHeight="1">
      <c r="B1739" s="33" t="s">
        <v>356</v>
      </c>
      <c r="C1739" s="81" t="s">
        <v>782</v>
      </c>
      <c r="D1739" s="17"/>
      <c r="E1739" s="17"/>
      <c r="F1739" s="106" t="s">
        <v>366</v>
      </c>
      <c r="G1739" s="109">
        <v>60</v>
      </c>
      <c r="H1739" s="55"/>
      <c r="I1739" s="103">
        <f>ROUND(G1739*H1739,2)</f>
        <v>0</v>
      </c>
      <c r="J1739" s="106"/>
      <c r="K1739" s="103">
        <f>ROUND(I1739*J1739,2)</f>
        <v>0</v>
      </c>
      <c r="L1739" s="105">
        <f>ROUND(M1739/G1739,2)</f>
        <v>0</v>
      </c>
      <c r="M1739" s="103">
        <f>ROUND(SUM(I1739,K1739),2)</f>
        <v>0</v>
      </c>
    </row>
    <row r="1740" spans="2:13" ht="149.25" customHeight="1">
      <c r="B1740" s="33" t="s">
        <v>357</v>
      </c>
      <c r="C1740" s="81" t="s">
        <v>547</v>
      </c>
      <c r="D1740" s="17"/>
      <c r="E1740" s="17"/>
      <c r="F1740" s="106" t="s">
        <v>366</v>
      </c>
      <c r="G1740" s="109">
        <v>280</v>
      </c>
      <c r="H1740" s="55"/>
      <c r="I1740" s="103">
        <f>ROUND(G1740*H1740,2)</f>
        <v>0</v>
      </c>
      <c r="J1740" s="106"/>
      <c r="K1740" s="103">
        <f>ROUND(I1740*J1740,2)</f>
        <v>0</v>
      </c>
      <c r="L1740" s="105">
        <f>ROUND(M1740/G1740,2)</f>
        <v>0</v>
      </c>
      <c r="M1740" s="103">
        <f>ROUND(SUM(I1740,K1740),2)</f>
        <v>0</v>
      </c>
    </row>
    <row r="1741" spans="2:13" ht="104.25" customHeight="1">
      <c r="B1741" s="33" t="s">
        <v>358</v>
      </c>
      <c r="C1741" s="81" t="s">
        <v>548</v>
      </c>
      <c r="D1741" s="17"/>
      <c r="E1741" s="17"/>
      <c r="F1741" s="106" t="s">
        <v>366</v>
      </c>
      <c r="G1741" s="109">
        <v>60</v>
      </c>
      <c r="H1741" s="55"/>
      <c r="I1741" s="103">
        <f>ROUND(G1741*H1741,2)</f>
        <v>0</v>
      </c>
      <c r="J1741" s="106"/>
      <c r="K1741" s="103">
        <f>ROUND(I1741*J1741,2)</f>
        <v>0</v>
      </c>
      <c r="L1741" s="105">
        <f>ROUND(M1741/G1741,2)</f>
        <v>0</v>
      </c>
      <c r="M1741" s="103">
        <f>ROUND(SUM(I1741,K1741),2)</f>
        <v>0</v>
      </c>
    </row>
    <row r="1742" spans="2:13" ht="75" customHeight="1">
      <c r="B1742" s="33" t="s">
        <v>359</v>
      </c>
      <c r="C1742" s="81" t="s">
        <v>478</v>
      </c>
      <c r="D1742" s="17"/>
      <c r="E1742" s="17"/>
      <c r="F1742" s="106" t="s">
        <v>366</v>
      </c>
      <c r="G1742" s="109">
        <v>280</v>
      </c>
      <c r="H1742" s="55"/>
      <c r="I1742" s="103">
        <f>ROUND(G1742*H1742,2)</f>
        <v>0</v>
      </c>
      <c r="J1742" s="106"/>
      <c r="K1742" s="103">
        <f>ROUND(I1742*J1742,2)</f>
        <v>0</v>
      </c>
      <c r="L1742" s="105">
        <f>ROUND(M1742/G1742,2)</f>
        <v>0</v>
      </c>
      <c r="M1742" s="103">
        <f>ROUND(SUM(I1742,K1742),2)</f>
        <v>0</v>
      </c>
    </row>
    <row r="1743" spans="3:13" ht="28.5" customHeight="1">
      <c r="C1743" s="73"/>
      <c r="D1743" s="13"/>
      <c r="E1743" s="13"/>
      <c r="F1743" s="107"/>
      <c r="G1743" s="107"/>
      <c r="H1743" s="103" t="s">
        <v>836</v>
      </c>
      <c r="I1743" s="103">
        <f>SUM(I1738:I1742)</f>
        <v>0</v>
      </c>
      <c r="J1743" s="103"/>
      <c r="K1743" s="103"/>
      <c r="L1743" s="105"/>
      <c r="M1743" s="103"/>
    </row>
    <row r="1744" spans="3:13" ht="28.5" customHeight="1">
      <c r="C1744" s="73"/>
      <c r="D1744" s="13"/>
      <c r="E1744" s="13"/>
      <c r="F1744" s="107"/>
      <c r="G1744" s="107"/>
      <c r="H1744" s="108"/>
      <c r="I1744" s="103"/>
      <c r="J1744" s="103" t="s">
        <v>837</v>
      </c>
      <c r="K1744" s="103">
        <f>SUM(K1738:K1743)</f>
        <v>0</v>
      </c>
      <c r="L1744" s="105"/>
      <c r="M1744" s="103"/>
    </row>
    <row r="1745" spans="3:13" ht="28.5" customHeight="1">
      <c r="C1745" s="73"/>
      <c r="D1745" s="13"/>
      <c r="E1745" s="13"/>
      <c r="F1745" s="107"/>
      <c r="G1745" s="107"/>
      <c r="H1745" s="108"/>
      <c r="I1745" s="103"/>
      <c r="J1745" s="103"/>
      <c r="K1745" s="103"/>
      <c r="L1745" s="105" t="s">
        <v>838</v>
      </c>
      <c r="M1745" s="103">
        <f>SUM(M1738:M1744)</f>
        <v>0</v>
      </c>
    </row>
    <row r="1746" spans="2:14" s="38" customFormat="1" ht="28.5" customHeight="1">
      <c r="B1746" s="41"/>
      <c r="C1746" s="79"/>
      <c r="D1746" s="39"/>
      <c r="E1746" s="39"/>
      <c r="F1746" s="131"/>
      <c r="G1746" s="131"/>
      <c r="H1746" s="242"/>
      <c r="I1746" s="114"/>
      <c r="J1746" s="114"/>
      <c r="K1746" s="114"/>
      <c r="L1746" s="115"/>
      <c r="M1746" s="114"/>
      <c r="N1746" s="37"/>
    </row>
    <row r="1747" spans="3:13" ht="28.5" customHeight="1">
      <c r="C1747" s="72" t="s">
        <v>479</v>
      </c>
      <c r="D1747" s="6" t="s">
        <v>332</v>
      </c>
      <c r="E1747" s="7" t="s">
        <v>333</v>
      </c>
      <c r="F1747" s="7" t="s">
        <v>334</v>
      </c>
      <c r="G1747" s="106" t="s">
        <v>335</v>
      </c>
      <c r="H1747" s="7" t="s">
        <v>336</v>
      </c>
      <c r="I1747" s="7" t="s">
        <v>337</v>
      </c>
      <c r="J1747" s="7" t="s">
        <v>338</v>
      </c>
      <c r="K1747" s="7" t="s">
        <v>339</v>
      </c>
      <c r="L1747" s="14" t="s">
        <v>340</v>
      </c>
      <c r="M1747" s="7" t="s">
        <v>341</v>
      </c>
    </row>
    <row r="1748" spans="3:13" ht="64.5" customHeight="1">
      <c r="C1748" s="9" t="s">
        <v>343</v>
      </c>
      <c r="D1748" s="8" t="s">
        <v>344</v>
      </c>
      <c r="E1748" s="9" t="s">
        <v>345</v>
      </c>
      <c r="F1748" s="9" t="s">
        <v>346</v>
      </c>
      <c r="G1748" s="179" t="s">
        <v>342</v>
      </c>
      <c r="H1748" s="10" t="s">
        <v>348</v>
      </c>
      <c r="I1748" s="10" t="s">
        <v>349</v>
      </c>
      <c r="J1748" s="10" t="s">
        <v>350</v>
      </c>
      <c r="K1748" s="10" t="s">
        <v>351</v>
      </c>
      <c r="L1748" s="11" t="s">
        <v>352</v>
      </c>
      <c r="M1748" s="12" t="s">
        <v>353</v>
      </c>
    </row>
    <row r="1749" spans="2:13" ht="140.25" customHeight="1">
      <c r="B1749" s="33" t="s">
        <v>355</v>
      </c>
      <c r="C1749" s="71" t="s">
        <v>149</v>
      </c>
      <c r="D1749" s="15"/>
      <c r="E1749" s="15"/>
      <c r="F1749" s="106" t="s">
        <v>366</v>
      </c>
      <c r="G1749" s="106">
        <v>6350</v>
      </c>
      <c r="H1749" s="103"/>
      <c r="I1749" s="103">
        <f>ROUND(G1749*H1749,2)</f>
        <v>0</v>
      </c>
      <c r="J1749" s="106"/>
      <c r="K1749" s="103">
        <f>ROUND(I1749*J1749,2)</f>
        <v>0</v>
      </c>
      <c r="L1749" s="105">
        <f>ROUND(M1749/G1749,2)</f>
        <v>0</v>
      </c>
      <c r="M1749" s="103">
        <f>ROUND(SUM(I1749,K1749),2)</f>
        <v>0</v>
      </c>
    </row>
    <row r="1750" spans="3:13" ht="28.5" customHeight="1">
      <c r="C1750" s="73"/>
      <c r="D1750" s="13"/>
      <c r="E1750" s="13"/>
      <c r="F1750" s="107"/>
      <c r="G1750" s="107"/>
      <c r="H1750" s="103" t="s">
        <v>836</v>
      </c>
      <c r="I1750" s="103">
        <f>SUM(I1749)</f>
        <v>0</v>
      </c>
      <c r="J1750" s="103"/>
      <c r="K1750" s="103"/>
      <c r="L1750" s="105"/>
      <c r="M1750" s="103"/>
    </row>
    <row r="1751" spans="3:13" ht="28.5" customHeight="1">
      <c r="C1751" s="73"/>
      <c r="D1751" s="13"/>
      <c r="E1751" s="13"/>
      <c r="F1751" s="107"/>
      <c r="G1751" s="107"/>
      <c r="H1751" s="108"/>
      <c r="I1751" s="103"/>
      <c r="J1751" s="103" t="s">
        <v>837</v>
      </c>
      <c r="K1751" s="103">
        <f>SUM(K1749:K1750)</f>
        <v>0</v>
      </c>
      <c r="L1751" s="105"/>
      <c r="M1751" s="103"/>
    </row>
    <row r="1752" spans="3:13" ht="28.5" customHeight="1">
      <c r="C1752" s="73"/>
      <c r="D1752" s="13"/>
      <c r="E1752" s="13"/>
      <c r="F1752" s="107"/>
      <c r="G1752" s="107"/>
      <c r="H1752" s="108"/>
      <c r="I1752" s="103"/>
      <c r="J1752" s="103"/>
      <c r="K1752" s="103"/>
      <c r="L1752" s="105" t="s">
        <v>838</v>
      </c>
      <c r="M1752" s="103">
        <f>SUM(M1749:M1751)</f>
        <v>0</v>
      </c>
    </row>
    <row r="1753" spans="1:117" s="38" customFormat="1" ht="28.5" customHeight="1">
      <c r="A1753" s="2"/>
      <c r="B1753" s="41"/>
      <c r="C1753" s="79"/>
      <c r="D1753" s="39"/>
      <c r="E1753" s="39"/>
      <c r="F1753" s="131"/>
      <c r="G1753" s="131"/>
      <c r="H1753" s="242"/>
      <c r="I1753" s="114"/>
      <c r="J1753" s="114"/>
      <c r="K1753" s="114"/>
      <c r="L1753" s="115"/>
      <c r="M1753" s="114"/>
      <c r="N1753" s="4"/>
      <c r="O1753" s="2"/>
      <c r="P1753" s="2"/>
      <c r="Q1753" s="2"/>
      <c r="R1753" s="2"/>
      <c r="S1753" s="2"/>
      <c r="T1753" s="2"/>
      <c r="U1753" s="2"/>
      <c r="V1753" s="2"/>
      <c r="W1753" s="2"/>
      <c r="X1753" s="2"/>
      <c r="Y1753" s="2"/>
      <c r="Z1753" s="2"/>
      <c r="AA1753" s="2"/>
      <c r="AB1753" s="2"/>
      <c r="AC1753" s="2"/>
      <c r="AD1753" s="2"/>
      <c r="AE1753" s="2"/>
      <c r="AF1753" s="2"/>
      <c r="AG1753" s="2"/>
      <c r="AH1753" s="2"/>
      <c r="AI1753" s="2"/>
      <c r="AJ1753" s="2"/>
      <c r="AK1753" s="2"/>
      <c r="AL1753" s="2"/>
      <c r="AM1753" s="2"/>
      <c r="AN1753" s="2"/>
      <c r="AO1753" s="2"/>
      <c r="AP1753" s="2"/>
      <c r="AQ1753" s="2"/>
      <c r="AR1753" s="2"/>
      <c r="AS1753" s="2"/>
      <c r="AT1753" s="2"/>
      <c r="AU1753" s="2"/>
      <c r="AV1753" s="2"/>
      <c r="AW1753" s="2"/>
      <c r="AX1753" s="2"/>
      <c r="AY1753" s="2"/>
      <c r="AZ1753" s="2"/>
      <c r="BA1753" s="2"/>
      <c r="BB1753" s="2"/>
      <c r="BC1753" s="2"/>
      <c r="BD1753" s="2"/>
      <c r="BE1753" s="2"/>
      <c r="BF1753" s="2"/>
      <c r="BG1753" s="2"/>
      <c r="BH1753" s="2"/>
      <c r="BI1753" s="2"/>
      <c r="BJ1753" s="2"/>
      <c r="BK1753" s="2"/>
      <c r="BL1753" s="2"/>
      <c r="BM1753" s="2"/>
      <c r="BN1753" s="2"/>
      <c r="BO1753" s="2"/>
      <c r="BP1753" s="2"/>
      <c r="BQ1753" s="2"/>
      <c r="BR1753" s="2"/>
      <c r="BS1753" s="2"/>
      <c r="BT1753" s="2"/>
      <c r="BU1753" s="2"/>
      <c r="BV1753" s="2"/>
      <c r="BW1753" s="2"/>
      <c r="BX1753" s="2"/>
      <c r="BY1753" s="2"/>
      <c r="BZ1753" s="2"/>
      <c r="CA1753" s="2"/>
      <c r="CB1753" s="2"/>
      <c r="CC1753" s="2"/>
      <c r="CD1753" s="2"/>
      <c r="CE1753" s="2"/>
      <c r="CF1753" s="2"/>
      <c r="CG1753" s="2"/>
      <c r="CH1753" s="2"/>
      <c r="CI1753" s="2"/>
      <c r="CJ1753" s="2"/>
      <c r="CK1753" s="2"/>
      <c r="CL1753" s="2"/>
      <c r="CM1753" s="2"/>
      <c r="CN1753" s="2"/>
      <c r="CO1753" s="2"/>
      <c r="CP1753" s="2"/>
      <c r="CQ1753" s="2"/>
      <c r="CR1753" s="2"/>
      <c r="CS1753" s="2"/>
      <c r="CT1753" s="2"/>
      <c r="CU1753" s="2"/>
      <c r="CV1753" s="2"/>
      <c r="CW1753" s="2"/>
      <c r="CX1753" s="2"/>
      <c r="CY1753" s="2"/>
      <c r="CZ1753" s="2"/>
      <c r="DA1753" s="2"/>
      <c r="DB1753" s="2"/>
      <c r="DC1753" s="2"/>
      <c r="DD1753" s="2"/>
      <c r="DE1753" s="2"/>
      <c r="DF1753" s="2"/>
      <c r="DG1753" s="2"/>
      <c r="DH1753" s="2"/>
      <c r="DI1753" s="2"/>
      <c r="DJ1753" s="2"/>
      <c r="DK1753" s="2"/>
      <c r="DL1753" s="2"/>
      <c r="DM1753" s="2"/>
    </row>
    <row r="1754" spans="3:13" ht="28.5" customHeight="1">
      <c r="C1754" s="72" t="s">
        <v>480</v>
      </c>
      <c r="D1754" s="6" t="s">
        <v>332</v>
      </c>
      <c r="E1754" s="7" t="s">
        <v>333</v>
      </c>
      <c r="F1754" s="7" t="s">
        <v>334</v>
      </c>
      <c r="G1754" s="106" t="s">
        <v>335</v>
      </c>
      <c r="H1754" s="7" t="s">
        <v>336</v>
      </c>
      <c r="I1754" s="7" t="s">
        <v>337</v>
      </c>
      <c r="J1754" s="7" t="s">
        <v>338</v>
      </c>
      <c r="K1754" s="7" t="s">
        <v>339</v>
      </c>
      <c r="L1754" s="14" t="s">
        <v>340</v>
      </c>
      <c r="M1754" s="7" t="s">
        <v>341</v>
      </c>
    </row>
    <row r="1755" spans="3:13" ht="64.5" customHeight="1">
      <c r="C1755" s="9" t="s">
        <v>343</v>
      </c>
      <c r="D1755" s="8" t="s">
        <v>344</v>
      </c>
      <c r="E1755" s="9" t="s">
        <v>345</v>
      </c>
      <c r="F1755" s="9" t="s">
        <v>346</v>
      </c>
      <c r="G1755" s="179" t="s">
        <v>342</v>
      </c>
      <c r="H1755" s="10" t="s">
        <v>348</v>
      </c>
      <c r="I1755" s="10" t="s">
        <v>349</v>
      </c>
      <c r="J1755" s="10" t="s">
        <v>350</v>
      </c>
      <c r="K1755" s="10" t="s">
        <v>351</v>
      </c>
      <c r="L1755" s="11" t="s">
        <v>352</v>
      </c>
      <c r="M1755" s="12" t="s">
        <v>353</v>
      </c>
    </row>
    <row r="1756" spans="2:13" ht="138" customHeight="1">
      <c r="B1756" s="33" t="s">
        <v>355</v>
      </c>
      <c r="C1756" s="71" t="s">
        <v>276</v>
      </c>
      <c r="D1756" s="15"/>
      <c r="E1756" s="15"/>
      <c r="F1756" s="106" t="s">
        <v>366</v>
      </c>
      <c r="G1756" s="106">
        <v>241</v>
      </c>
      <c r="H1756" s="103"/>
      <c r="I1756" s="103">
        <f>ROUND(G1756*H1756,2)</f>
        <v>0</v>
      </c>
      <c r="J1756" s="106"/>
      <c r="K1756" s="103">
        <f>ROUND(I1756*J1756,2)</f>
        <v>0</v>
      </c>
      <c r="L1756" s="105">
        <f>ROUND(M1756/G1756,2)</f>
        <v>0</v>
      </c>
      <c r="M1756" s="103">
        <f>ROUND(SUM(I1756,K1756),2)</f>
        <v>0</v>
      </c>
    </row>
    <row r="1757" spans="2:13" ht="145.5" customHeight="1">
      <c r="B1757" s="33" t="s">
        <v>356</v>
      </c>
      <c r="C1757" s="71" t="s">
        <v>277</v>
      </c>
      <c r="D1757" s="15"/>
      <c r="E1757" s="15"/>
      <c r="F1757" s="106" t="s">
        <v>366</v>
      </c>
      <c r="G1757" s="106">
        <v>3080</v>
      </c>
      <c r="H1757" s="103"/>
      <c r="I1757" s="103">
        <f>ROUND(G1757*H1757,2)</f>
        <v>0</v>
      </c>
      <c r="J1757" s="106"/>
      <c r="K1757" s="103">
        <f>ROUND(I1757*J1757,2)</f>
        <v>0</v>
      </c>
      <c r="L1757" s="105">
        <f>ROUND(M1757/G1757,2)</f>
        <v>0</v>
      </c>
      <c r="M1757" s="103">
        <f>ROUND(SUM(I1757,K1757),2)</f>
        <v>0</v>
      </c>
    </row>
    <row r="1758" spans="3:13" ht="28.5" customHeight="1">
      <c r="C1758" s="73"/>
      <c r="D1758" s="13"/>
      <c r="E1758" s="13"/>
      <c r="F1758" s="107"/>
      <c r="G1758" s="107"/>
      <c r="H1758" s="103" t="s">
        <v>836</v>
      </c>
      <c r="I1758" s="103">
        <f>SUM(I1756:I1757)</f>
        <v>0</v>
      </c>
      <c r="J1758" s="103"/>
      <c r="K1758" s="103"/>
      <c r="L1758" s="105"/>
      <c r="M1758" s="103"/>
    </row>
    <row r="1759" spans="3:13" ht="28.5" customHeight="1">
      <c r="C1759" s="73"/>
      <c r="D1759" s="13"/>
      <c r="E1759" s="13"/>
      <c r="F1759" s="107"/>
      <c r="G1759" s="107"/>
      <c r="H1759" s="108"/>
      <c r="I1759" s="103"/>
      <c r="J1759" s="103" t="s">
        <v>837</v>
      </c>
      <c r="K1759" s="103">
        <f>SUM(K1756:K1758)</f>
        <v>0</v>
      </c>
      <c r="L1759" s="105"/>
      <c r="M1759" s="103"/>
    </row>
    <row r="1760" spans="3:13" ht="28.5" customHeight="1">
      <c r="C1760" s="73"/>
      <c r="D1760" s="13"/>
      <c r="E1760" s="13"/>
      <c r="F1760" s="107"/>
      <c r="G1760" s="107"/>
      <c r="H1760" s="108"/>
      <c r="I1760" s="103"/>
      <c r="J1760" s="103"/>
      <c r="K1760" s="103"/>
      <c r="L1760" s="105" t="s">
        <v>838</v>
      </c>
      <c r="M1760" s="103">
        <f>SUM(M1756:M1759)</f>
        <v>0</v>
      </c>
    </row>
    <row r="1761" spans="1:117" s="38" customFormat="1" ht="28.5" customHeight="1">
      <c r="A1761" s="2"/>
      <c r="B1761" s="41"/>
      <c r="C1761" s="79"/>
      <c r="D1761" s="39"/>
      <c r="E1761" s="39"/>
      <c r="F1761" s="131"/>
      <c r="G1761" s="131"/>
      <c r="H1761" s="242"/>
      <c r="I1761" s="114"/>
      <c r="J1761" s="114"/>
      <c r="K1761" s="114"/>
      <c r="L1761" s="115"/>
      <c r="M1761" s="114"/>
      <c r="N1761" s="4"/>
      <c r="O1761" s="2"/>
      <c r="P1761" s="2"/>
      <c r="Q1761" s="2"/>
      <c r="R1761" s="2"/>
      <c r="S1761" s="2"/>
      <c r="T1761" s="2"/>
      <c r="U1761" s="2"/>
      <c r="V1761" s="2"/>
      <c r="W1761" s="2"/>
      <c r="X1761" s="2"/>
      <c r="Y1761" s="2"/>
      <c r="Z1761" s="2"/>
      <c r="AA1761" s="2"/>
      <c r="AB1761" s="2"/>
      <c r="AC1761" s="2"/>
      <c r="AD1761" s="2"/>
      <c r="AE1761" s="2"/>
      <c r="AF1761" s="2"/>
      <c r="AG1761" s="2"/>
      <c r="AH1761" s="2"/>
      <c r="AI1761" s="2"/>
      <c r="AJ1761" s="2"/>
      <c r="AK1761" s="2"/>
      <c r="AL1761" s="2"/>
      <c r="AM1761" s="2"/>
      <c r="AN1761" s="2"/>
      <c r="AO1761" s="2"/>
      <c r="AP1761" s="2"/>
      <c r="AQ1761" s="2"/>
      <c r="AR1761" s="2"/>
      <c r="AS1761" s="2"/>
      <c r="AT1761" s="2"/>
      <c r="AU1761" s="2"/>
      <c r="AV1761" s="2"/>
      <c r="AW1761" s="2"/>
      <c r="AX1761" s="2"/>
      <c r="AY1761" s="2"/>
      <c r="AZ1761" s="2"/>
      <c r="BA1761" s="2"/>
      <c r="BB1761" s="2"/>
      <c r="BC1761" s="2"/>
      <c r="BD1761" s="2"/>
      <c r="BE1761" s="2"/>
      <c r="BF1761" s="2"/>
      <c r="BG1761" s="2"/>
      <c r="BH1761" s="2"/>
      <c r="BI1761" s="2"/>
      <c r="BJ1761" s="2"/>
      <c r="BK1761" s="2"/>
      <c r="BL1761" s="2"/>
      <c r="BM1761" s="2"/>
      <c r="BN1761" s="2"/>
      <c r="BO1761" s="2"/>
      <c r="BP1761" s="2"/>
      <c r="BQ1761" s="2"/>
      <c r="BR1761" s="2"/>
      <c r="BS1761" s="2"/>
      <c r="BT1761" s="2"/>
      <c r="BU1761" s="2"/>
      <c r="BV1761" s="2"/>
      <c r="BW1761" s="2"/>
      <c r="BX1761" s="2"/>
      <c r="BY1761" s="2"/>
      <c r="BZ1761" s="2"/>
      <c r="CA1761" s="2"/>
      <c r="CB1761" s="2"/>
      <c r="CC1761" s="2"/>
      <c r="CD1761" s="2"/>
      <c r="CE1761" s="2"/>
      <c r="CF1761" s="2"/>
      <c r="CG1761" s="2"/>
      <c r="CH1761" s="2"/>
      <c r="CI1761" s="2"/>
      <c r="CJ1761" s="2"/>
      <c r="CK1761" s="2"/>
      <c r="CL1761" s="2"/>
      <c r="CM1761" s="2"/>
      <c r="CN1761" s="2"/>
      <c r="CO1761" s="2"/>
      <c r="CP1761" s="2"/>
      <c r="CQ1761" s="2"/>
      <c r="CR1761" s="2"/>
      <c r="CS1761" s="2"/>
      <c r="CT1761" s="2"/>
      <c r="CU1761" s="2"/>
      <c r="CV1761" s="2"/>
      <c r="CW1761" s="2"/>
      <c r="CX1761" s="2"/>
      <c r="CY1761" s="2"/>
      <c r="CZ1761" s="2"/>
      <c r="DA1761" s="2"/>
      <c r="DB1761" s="2"/>
      <c r="DC1761" s="2"/>
      <c r="DD1761" s="2"/>
      <c r="DE1761" s="2"/>
      <c r="DF1761" s="2"/>
      <c r="DG1761" s="2"/>
      <c r="DH1761" s="2"/>
      <c r="DI1761" s="2"/>
      <c r="DJ1761" s="2"/>
      <c r="DK1761" s="2"/>
      <c r="DL1761" s="2"/>
      <c r="DM1761" s="2"/>
    </row>
    <row r="1762" spans="3:13" ht="28.5" customHeight="1">
      <c r="C1762" s="72" t="s">
        <v>481</v>
      </c>
      <c r="D1762" s="6" t="s">
        <v>332</v>
      </c>
      <c r="E1762" s="7" t="s">
        <v>333</v>
      </c>
      <c r="F1762" s="7" t="s">
        <v>334</v>
      </c>
      <c r="G1762" s="106" t="s">
        <v>335</v>
      </c>
      <c r="H1762" s="7" t="s">
        <v>336</v>
      </c>
      <c r="I1762" s="7" t="s">
        <v>337</v>
      </c>
      <c r="J1762" s="7" t="s">
        <v>338</v>
      </c>
      <c r="K1762" s="7" t="s">
        <v>339</v>
      </c>
      <c r="L1762" s="14" t="s">
        <v>340</v>
      </c>
      <c r="M1762" s="7" t="s">
        <v>341</v>
      </c>
    </row>
    <row r="1763" spans="3:13" ht="64.5" customHeight="1">
      <c r="C1763" s="9" t="s">
        <v>343</v>
      </c>
      <c r="D1763" s="8" t="s">
        <v>344</v>
      </c>
      <c r="E1763" s="9" t="s">
        <v>345</v>
      </c>
      <c r="F1763" s="9" t="s">
        <v>346</v>
      </c>
      <c r="G1763" s="179" t="s">
        <v>342</v>
      </c>
      <c r="H1763" s="10" t="s">
        <v>348</v>
      </c>
      <c r="I1763" s="10" t="s">
        <v>349</v>
      </c>
      <c r="J1763" s="10" t="s">
        <v>350</v>
      </c>
      <c r="K1763" s="10" t="s">
        <v>351</v>
      </c>
      <c r="L1763" s="11" t="s">
        <v>352</v>
      </c>
      <c r="M1763" s="12" t="s">
        <v>353</v>
      </c>
    </row>
    <row r="1764" spans="2:13" ht="262.5" customHeight="1">
      <c r="B1764" s="33" t="s">
        <v>355</v>
      </c>
      <c r="C1764" s="75" t="s">
        <v>934</v>
      </c>
      <c r="D1764" s="36"/>
      <c r="E1764" s="36"/>
      <c r="F1764" s="109" t="s">
        <v>366</v>
      </c>
      <c r="G1764" s="109">
        <v>270</v>
      </c>
      <c r="H1764" s="55"/>
      <c r="I1764" s="110">
        <f>ROUND(G1764*H1764,2)</f>
        <v>0</v>
      </c>
      <c r="J1764" s="106"/>
      <c r="K1764" s="103">
        <f>ROUND(I1764*J1764,2)</f>
        <v>0</v>
      </c>
      <c r="L1764" s="105">
        <f>ROUND(M1764/G1764,2)</f>
        <v>0</v>
      </c>
      <c r="M1764" s="103">
        <f>ROUND(SUM(I1764,K1764),2)</f>
        <v>0</v>
      </c>
    </row>
    <row r="1765" spans="3:13" ht="28.5" customHeight="1">
      <c r="C1765" s="68"/>
      <c r="D1765" s="42"/>
      <c r="E1765" s="42"/>
      <c r="F1765" s="111"/>
      <c r="G1765" s="111"/>
      <c r="H1765" s="56" t="s">
        <v>836</v>
      </c>
      <c r="I1765" s="103">
        <f>SUM(I1764)</f>
        <v>0</v>
      </c>
      <c r="J1765" s="103"/>
      <c r="K1765" s="103"/>
      <c r="L1765" s="105"/>
      <c r="M1765" s="103"/>
    </row>
    <row r="1766" spans="3:13" ht="28.5" customHeight="1">
      <c r="C1766" s="73"/>
      <c r="D1766" s="13"/>
      <c r="E1766" s="13"/>
      <c r="F1766" s="107"/>
      <c r="G1766" s="107"/>
      <c r="H1766" s="108"/>
      <c r="I1766" s="103"/>
      <c r="J1766" s="103" t="s">
        <v>837</v>
      </c>
      <c r="K1766" s="103">
        <f>SUM(K1764:K1765)</f>
        <v>0</v>
      </c>
      <c r="L1766" s="105"/>
      <c r="M1766" s="103"/>
    </row>
    <row r="1767" spans="3:13" ht="28.5" customHeight="1">
      <c r="C1767" s="73"/>
      <c r="D1767" s="13"/>
      <c r="E1767" s="13"/>
      <c r="F1767" s="107"/>
      <c r="G1767" s="107"/>
      <c r="H1767" s="108"/>
      <c r="I1767" s="103"/>
      <c r="J1767" s="103"/>
      <c r="K1767" s="103"/>
      <c r="L1767" s="105" t="s">
        <v>838</v>
      </c>
      <c r="M1767" s="103">
        <f>SUM(M1764:M1766)</f>
        <v>0</v>
      </c>
    </row>
    <row r="1768" spans="1:117" s="38" customFormat="1" ht="28.5" customHeight="1">
      <c r="A1768" s="2"/>
      <c r="B1768" s="41"/>
      <c r="C1768" s="79"/>
      <c r="D1768" s="39"/>
      <c r="E1768" s="39"/>
      <c r="F1768" s="131"/>
      <c r="G1768" s="131"/>
      <c r="H1768" s="242"/>
      <c r="I1768" s="114"/>
      <c r="J1768" s="114"/>
      <c r="K1768" s="114"/>
      <c r="L1768" s="115"/>
      <c r="M1768" s="114"/>
      <c r="N1768" s="4"/>
      <c r="O1768" s="2"/>
      <c r="P1768" s="2"/>
      <c r="Q1768" s="2"/>
      <c r="R1768" s="2"/>
      <c r="S1768" s="2"/>
      <c r="T1768" s="2"/>
      <c r="U1768" s="2"/>
      <c r="V1768" s="2"/>
      <c r="W1768" s="2"/>
      <c r="X1768" s="2"/>
      <c r="Y1768" s="2"/>
      <c r="Z1768" s="2"/>
      <c r="AA1768" s="2"/>
      <c r="AB1768" s="2"/>
      <c r="AC1768" s="2"/>
      <c r="AD1768" s="2"/>
      <c r="AE1768" s="2"/>
      <c r="AF1768" s="2"/>
      <c r="AG1768" s="2"/>
      <c r="AH1768" s="2"/>
      <c r="AI1768" s="2"/>
      <c r="AJ1768" s="2"/>
      <c r="AK1768" s="2"/>
      <c r="AL1768" s="2"/>
      <c r="AM1768" s="2"/>
      <c r="AN1768" s="2"/>
      <c r="AO1768" s="2"/>
      <c r="AP1768" s="2"/>
      <c r="AQ1768" s="2"/>
      <c r="AR1768" s="2"/>
      <c r="AS1768" s="2"/>
      <c r="AT1768" s="2"/>
      <c r="AU1768" s="2"/>
      <c r="AV1768" s="2"/>
      <c r="AW1768" s="2"/>
      <c r="AX1768" s="2"/>
      <c r="AY1768" s="2"/>
      <c r="AZ1768" s="2"/>
      <c r="BA1768" s="2"/>
      <c r="BB1768" s="2"/>
      <c r="BC1768" s="2"/>
      <c r="BD1768" s="2"/>
      <c r="BE1768" s="2"/>
      <c r="BF1768" s="2"/>
      <c r="BG1768" s="2"/>
      <c r="BH1768" s="2"/>
      <c r="BI1768" s="2"/>
      <c r="BJ1768" s="2"/>
      <c r="BK1768" s="2"/>
      <c r="BL1768" s="2"/>
      <c r="BM1768" s="2"/>
      <c r="BN1768" s="2"/>
      <c r="BO1768" s="2"/>
      <c r="BP1768" s="2"/>
      <c r="BQ1768" s="2"/>
      <c r="BR1768" s="2"/>
      <c r="BS1768" s="2"/>
      <c r="BT1768" s="2"/>
      <c r="BU1768" s="2"/>
      <c r="BV1768" s="2"/>
      <c r="BW1768" s="2"/>
      <c r="BX1768" s="2"/>
      <c r="BY1768" s="2"/>
      <c r="BZ1768" s="2"/>
      <c r="CA1768" s="2"/>
      <c r="CB1768" s="2"/>
      <c r="CC1768" s="2"/>
      <c r="CD1768" s="2"/>
      <c r="CE1768" s="2"/>
      <c r="CF1768" s="2"/>
      <c r="CG1768" s="2"/>
      <c r="CH1768" s="2"/>
      <c r="CI1768" s="2"/>
      <c r="CJ1768" s="2"/>
      <c r="CK1768" s="2"/>
      <c r="CL1768" s="2"/>
      <c r="CM1768" s="2"/>
      <c r="CN1768" s="2"/>
      <c r="CO1768" s="2"/>
      <c r="CP1768" s="2"/>
      <c r="CQ1768" s="2"/>
      <c r="CR1768" s="2"/>
      <c r="CS1768" s="2"/>
      <c r="CT1768" s="2"/>
      <c r="CU1768" s="2"/>
      <c r="CV1768" s="2"/>
      <c r="CW1768" s="2"/>
      <c r="CX1768" s="2"/>
      <c r="CY1768" s="2"/>
      <c r="CZ1768" s="2"/>
      <c r="DA1768" s="2"/>
      <c r="DB1768" s="2"/>
      <c r="DC1768" s="2"/>
      <c r="DD1768" s="2"/>
      <c r="DE1768" s="2"/>
      <c r="DF1768" s="2"/>
      <c r="DG1768" s="2"/>
      <c r="DH1768" s="2"/>
      <c r="DI1768" s="2"/>
      <c r="DJ1768" s="2"/>
      <c r="DK1768" s="2"/>
      <c r="DL1768" s="2"/>
      <c r="DM1768" s="2"/>
    </row>
    <row r="1769" spans="3:13" ht="28.5" customHeight="1">
      <c r="C1769" s="72" t="s">
        <v>991</v>
      </c>
      <c r="D1769" s="6" t="s">
        <v>332</v>
      </c>
      <c r="E1769" s="7" t="s">
        <v>333</v>
      </c>
      <c r="F1769" s="7" t="s">
        <v>334</v>
      </c>
      <c r="G1769" s="106" t="s">
        <v>335</v>
      </c>
      <c r="H1769" s="7" t="s">
        <v>336</v>
      </c>
      <c r="I1769" s="7" t="s">
        <v>337</v>
      </c>
      <c r="J1769" s="7" t="s">
        <v>338</v>
      </c>
      <c r="K1769" s="7" t="s">
        <v>339</v>
      </c>
      <c r="L1769" s="14" t="s">
        <v>340</v>
      </c>
      <c r="M1769" s="7" t="s">
        <v>341</v>
      </c>
    </row>
    <row r="1770" spans="3:13" ht="64.5" customHeight="1">
      <c r="C1770" s="9" t="s">
        <v>343</v>
      </c>
      <c r="D1770" s="8" t="s">
        <v>344</v>
      </c>
      <c r="E1770" s="9" t="s">
        <v>345</v>
      </c>
      <c r="F1770" s="9" t="s">
        <v>346</v>
      </c>
      <c r="G1770" s="179" t="s">
        <v>342</v>
      </c>
      <c r="H1770" s="10" t="s">
        <v>348</v>
      </c>
      <c r="I1770" s="10" t="s">
        <v>349</v>
      </c>
      <c r="J1770" s="10" t="s">
        <v>350</v>
      </c>
      <c r="K1770" s="10" t="s">
        <v>351</v>
      </c>
      <c r="L1770" s="11" t="s">
        <v>352</v>
      </c>
      <c r="M1770" s="12" t="s">
        <v>353</v>
      </c>
    </row>
    <row r="1771" spans="2:13" ht="184.5" customHeight="1">
      <c r="B1771" s="33" t="s">
        <v>355</v>
      </c>
      <c r="C1771" s="81" t="s">
        <v>1006</v>
      </c>
      <c r="D1771" s="17"/>
      <c r="E1771" s="17"/>
      <c r="F1771" s="106" t="s">
        <v>366</v>
      </c>
      <c r="G1771" s="109">
        <v>11</v>
      </c>
      <c r="H1771" s="55"/>
      <c r="I1771" s="110">
        <f>ROUND(G1771*H1771,2)</f>
        <v>0</v>
      </c>
      <c r="J1771" s="106"/>
      <c r="K1771" s="103">
        <f>ROUND(I1771*J1771,2)</f>
        <v>0</v>
      </c>
      <c r="L1771" s="105">
        <f>ROUND(M1771/G1771,2)</f>
        <v>0</v>
      </c>
      <c r="M1771" s="103">
        <f>ROUND(SUM(I1771,K1771),2)</f>
        <v>0</v>
      </c>
    </row>
    <row r="1772" spans="3:13" ht="252" customHeight="1">
      <c r="C1772" s="176" t="s">
        <v>1007</v>
      </c>
      <c r="D1772" s="13"/>
      <c r="E1772" s="13"/>
      <c r="F1772" s="107" t="s">
        <v>366</v>
      </c>
      <c r="G1772" s="109">
        <v>3</v>
      </c>
      <c r="H1772" s="55"/>
      <c r="I1772" s="110">
        <f>ROUND(G1772*H1772,2)</f>
        <v>0</v>
      </c>
      <c r="J1772" s="103"/>
      <c r="K1772" s="103">
        <f>ROUND(I1772*J1772,2)</f>
        <v>0</v>
      </c>
      <c r="L1772" s="105">
        <f>ROUND(M1772/G1772,2)</f>
        <v>0</v>
      </c>
      <c r="M1772" s="103">
        <f>ROUND(SUM(I1772,K1772),2)</f>
        <v>0</v>
      </c>
    </row>
    <row r="1773" spans="3:13" ht="36" customHeight="1">
      <c r="C1773" s="81"/>
      <c r="D1773" s="13"/>
      <c r="E1773" s="13"/>
      <c r="F1773" s="107"/>
      <c r="H1773" s="56" t="s">
        <v>836</v>
      </c>
      <c r="I1773" s="103">
        <f>SUM(I1771:I1772)</f>
        <v>0</v>
      </c>
      <c r="J1773" s="103"/>
      <c r="K1773" s="103"/>
      <c r="L1773" s="105"/>
      <c r="M1773" s="103"/>
    </row>
    <row r="1774" spans="3:13" ht="28.5" customHeight="1">
      <c r="C1774" s="73"/>
      <c r="D1774" s="13"/>
      <c r="E1774" s="13"/>
      <c r="F1774" s="107"/>
      <c r="G1774" s="107"/>
      <c r="H1774" s="108"/>
      <c r="I1774" s="103"/>
      <c r="J1774" s="103" t="s">
        <v>837</v>
      </c>
      <c r="K1774" s="103">
        <f>SUM(K1771:K1772)</f>
        <v>0</v>
      </c>
      <c r="L1774" s="105"/>
      <c r="M1774" s="103"/>
    </row>
    <row r="1775" spans="3:13" ht="28.5" customHeight="1">
      <c r="C1775" s="73"/>
      <c r="D1775" s="13"/>
      <c r="E1775" s="13"/>
      <c r="F1775" s="107"/>
      <c r="G1775" s="107"/>
      <c r="H1775" s="108"/>
      <c r="I1775" s="103"/>
      <c r="J1775" s="103"/>
      <c r="K1775" s="103"/>
      <c r="L1775" s="105" t="s">
        <v>838</v>
      </c>
      <c r="M1775" s="103">
        <f>SUM(M1771:M1774)</f>
        <v>0</v>
      </c>
    </row>
    <row r="1776" spans="1:117" s="38" customFormat="1" ht="28.5" customHeight="1">
      <c r="A1776" s="2"/>
      <c r="B1776" s="41"/>
      <c r="C1776" s="79"/>
      <c r="D1776" s="39"/>
      <c r="E1776" s="39"/>
      <c r="F1776" s="131"/>
      <c r="G1776" s="131"/>
      <c r="H1776" s="242"/>
      <c r="I1776" s="114"/>
      <c r="J1776" s="114"/>
      <c r="K1776" s="114"/>
      <c r="L1776" s="115"/>
      <c r="M1776" s="114"/>
      <c r="N1776" s="4"/>
      <c r="O1776" s="2"/>
      <c r="P1776" s="2"/>
      <c r="Q1776" s="2"/>
      <c r="R1776" s="2"/>
      <c r="S1776" s="2"/>
      <c r="T1776" s="2"/>
      <c r="U1776" s="2"/>
      <c r="V1776" s="2"/>
      <c r="W1776" s="2"/>
      <c r="X1776" s="2"/>
      <c r="Y1776" s="2"/>
      <c r="Z1776" s="2"/>
      <c r="AA1776" s="2"/>
      <c r="AB1776" s="2"/>
      <c r="AC1776" s="2"/>
      <c r="AD1776" s="2"/>
      <c r="AE1776" s="2"/>
      <c r="AF1776" s="2"/>
      <c r="AG1776" s="2"/>
      <c r="AH1776" s="2"/>
      <c r="AI1776" s="2"/>
      <c r="AJ1776" s="2"/>
      <c r="AK1776" s="2"/>
      <c r="AL1776" s="2"/>
      <c r="AM1776" s="2"/>
      <c r="AN1776" s="2"/>
      <c r="AO1776" s="2"/>
      <c r="AP1776" s="2"/>
      <c r="AQ1776" s="2"/>
      <c r="AR1776" s="2"/>
      <c r="AS1776" s="2"/>
      <c r="AT1776" s="2"/>
      <c r="AU1776" s="2"/>
      <c r="AV1776" s="2"/>
      <c r="AW1776" s="2"/>
      <c r="AX1776" s="2"/>
      <c r="AY1776" s="2"/>
      <c r="AZ1776" s="2"/>
      <c r="BA1776" s="2"/>
      <c r="BB1776" s="2"/>
      <c r="BC1776" s="2"/>
      <c r="BD1776" s="2"/>
      <c r="BE1776" s="2"/>
      <c r="BF1776" s="2"/>
      <c r="BG1776" s="2"/>
      <c r="BH1776" s="2"/>
      <c r="BI1776" s="2"/>
      <c r="BJ1776" s="2"/>
      <c r="BK1776" s="2"/>
      <c r="BL1776" s="2"/>
      <c r="BM1776" s="2"/>
      <c r="BN1776" s="2"/>
      <c r="BO1776" s="2"/>
      <c r="BP1776" s="2"/>
      <c r="BQ1776" s="2"/>
      <c r="BR1776" s="2"/>
      <c r="BS1776" s="2"/>
      <c r="BT1776" s="2"/>
      <c r="BU1776" s="2"/>
      <c r="BV1776" s="2"/>
      <c r="BW1776" s="2"/>
      <c r="BX1776" s="2"/>
      <c r="BY1776" s="2"/>
      <c r="BZ1776" s="2"/>
      <c r="CA1776" s="2"/>
      <c r="CB1776" s="2"/>
      <c r="CC1776" s="2"/>
      <c r="CD1776" s="2"/>
      <c r="CE1776" s="2"/>
      <c r="CF1776" s="2"/>
      <c r="CG1776" s="2"/>
      <c r="CH1776" s="2"/>
      <c r="CI1776" s="2"/>
      <c r="CJ1776" s="2"/>
      <c r="CK1776" s="2"/>
      <c r="CL1776" s="2"/>
      <c r="CM1776" s="2"/>
      <c r="CN1776" s="2"/>
      <c r="CO1776" s="2"/>
      <c r="CP1776" s="2"/>
      <c r="CQ1776" s="2"/>
      <c r="CR1776" s="2"/>
      <c r="CS1776" s="2"/>
      <c r="CT1776" s="2"/>
      <c r="CU1776" s="2"/>
      <c r="CV1776" s="2"/>
      <c r="CW1776" s="2"/>
      <c r="CX1776" s="2"/>
      <c r="CY1776" s="2"/>
      <c r="CZ1776" s="2"/>
      <c r="DA1776" s="2"/>
      <c r="DB1776" s="2"/>
      <c r="DC1776" s="2"/>
      <c r="DD1776" s="2"/>
      <c r="DE1776" s="2"/>
      <c r="DF1776" s="2"/>
      <c r="DG1776" s="2"/>
      <c r="DH1776" s="2"/>
      <c r="DI1776" s="2"/>
      <c r="DJ1776" s="2"/>
      <c r="DK1776" s="2"/>
      <c r="DL1776" s="2"/>
      <c r="DM1776" s="2"/>
    </row>
    <row r="1777" spans="3:13" ht="28.5" customHeight="1">
      <c r="C1777" s="72" t="s">
        <v>303</v>
      </c>
      <c r="D1777" s="6" t="s">
        <v>332</v>
      </c>
      <c r="E1777" s="7" t="s">
        <v>333</v>
      </c>
      <c r="F1777" s="7" t="s">
        <v>334</v>
      </c>
      <c r="G1777" s="106" t="s">
        <v>335</v>
      </c>
      <c r="H1777" s="7" t="s">
        <v>336</v>
      </c>
      <c r="I1777" s="7" t="s">
        <v>337</v>
      </c>
      <c r="J1777" s="7" t="s">
        <v>338</v>
      </c>
      <c r="K1777" s="7" t="s">
        <v>339</v>
      </c>
      <c r="L1777" s="14" t="s">
        <v>340</v>
      </c>
      <c r="M1777" s="7" t="s">
        <v>341</v>
      </c>
    </row>
    <row r="1778" spans="3:13" ht="64.5" customHeight="1">
      <c r="C1778" s="9" t="s">
        <v>343</v>
      </c>
      <c r="D1778" s="8" t="s">
        <v>344</v>
      </c>
      <c r="E1778" s="9" t="s">
        <v>345</v>
      </c>
      <c r="F1778" s="9" t="s">
        <v>346</v>
      </c>
      <c r="G1778" s="179" t="s">
        <v>342</v>
      </c>
      <c r="H1778" s="10" t="s">
        <v>348</v>
      </c>
      <c r="I1778" s="10" t="s">
        <v>349</v>
      </c>
      <c r="J1778" s="10" t="s">
        <v>350</v>
      </c>
      <c r="K1778" s="10" t="s">
        <v>351</v>
      </c>
      <c r="L1778" s="11" t="s">
        <v>352</v>
      </c>
      <c r="M1778" s="12" t="s">
        <v>353</v>
      </c>
    </row>
    <row r="1779" spans="2:13" ht="69.75" customHeight="1">
      <c r="B1779" s="33" t="s">
        <v>355</v>
      </c>
      <c r="C1779" s="78" t="s">
        <v>684</v>
      </c>
      <c r="D1779" s="43"/>
      <c r="E1779" s="43"/>
      <c r="F1779" s="109" t="s">
        <v>304</v>
      </c>
      <c r="G1779" s="109">
        <v>1</v>
      </c>
      <c r="H1779" s="113"/>
      <c r="I1779" s="103">
        <f>ROUND(G1779*H1779,2)</f>
        <v>0</v>
      </c>
      <c r="J1779" s="106"/>
      <c r="K1779" s="103">
        <f>ROUND(I1779*J1779,2)</f>
        <v>0</v>
      </c>
      <c r="L1779" s="105">
        <f>ROUND(M1779/G1779,2)</f>
        <v>0</v>
      </c>
      <c r="M1779" s="103">
        <f>ROUND(SUM(I1779,K1779),2)</f>
        <v>0</v>
      </c>
    </row>
    <row r="1780" spans="3:13" ht="28.5" customHeight="1">
      <c r="C1780" s="68"/>
      <c r="D1780" s="42"/>
      <c r="E1780" s="42"/>
      <c r="F1780" s="111"/>
      <c r="G1780" s="111"/>
      <c r="H1780" s="103" t="s">
        <v>836</v>
      </c>
      <c r="I1780" s="103">
        <f>SUM(I1779)</f>
        <v>0</v>
      </c>
      <c r="J1780" s="103"/>
      <c r="K1780" s="103"/>
      <c r="L1780" s="105"/>
      <c r="M1780" s="103"/>
    </row>
    <row r="1781" spans="3:13" ht="28.5" customHeight="1">
      <c r="C1781" s="73"/>
      <c r="D1781" s="13"/>
      <c r="E1781" s="13"/>
      <c r="F1781" s="107"/>
      <c r="G1781" s="107"/>
      <c r="H1781" s="108"/>
      <c r="I1781" s="103"/>
      <c r="J1781" s="103" t="s">
        <v>837</v>
      </c>
      <c r="K1781" s="103">
        <f>SUM(K1779:K1780)</f>
        <v>0</v>
      </c>
      <c r="L1781" s="105"/>
      <c r="M1781" s="103"/>
    </row>
    <row r="1782" spans="3:13" ht="28.5" customHeight="1">
      <c r="C1782" s="73"/>
      <c r="D1782" s="13"/>
      <c r="E1782" s="13"/>
      <c r="F1782" s="107"/>
      <c r="G1782" s="107"/>
      <c r="H1782" s="108"/>
      <c r="I1782" s="103"/>
      <c r="J1782" s="103"/>
      <c r="K1782" s="103"/>
      <c r="L1782" s="105" t="s">
        <v>838</v>
      </c>
      <c r="M1782" s="103">
        <f>SUM(M1779:M1781)</f>
        <v>0</v>
      </c>
    </row>
    <row r="1783" spans="1:117" s="38" customFormat="1" ht="28.5" customHeight="1">
      <c r="A1783" s="2"/>
      <c r="B1783" s="41"/>
      <c r="C1783" s="79"/>
      <c r="D1783" s="39"/>
      <c r="E1783" s="39"/>
      <c r="F1783" s="131"/>
      <c r="G1783" s="131"/>
      <c r="H1783" s="242"/>
      <c r="I1783" s="114"/>
      <c r="J1783" s="114"/>
      <c r="K1783" s="114"/>
      <c r="L1783" s="115"/>
      <c r="M1783" s="114"/>
      <c r="N1783" s="4"/>
      <c r="O1783" s="2"/>
      <c r="P1783" s="2"/>
      <c r="Q1783" s="2"/>
      <c r="R1783" s="2"/>
      <c r="S1783" s="2"/>
      <c r="T1783" s="2"/>
      <c r="U1783" s="2"/>
      <c r="V1783" s="2"/>
      <c r="W1783" s="2"/>
      <c r="X1783" s="2"/>
      <c r="Y1783" s="2"/>
      <c r="Z1783" s="2"/>
      <c r="AA1783" s="2"/>
      <c r="AB1783" s="2"/>
      <c r="AC1783" s="2"/>
      <c r="AD1783" s="2"/>
      <c r="AE1783" s="2"/>
      <c r="AF1783" s="2"/>
      <c r="AG1783" s="2"/>
      <c r="AH1783" s="2"/>
      <c r="AI1783" s="2"/>
      <c r="AJ1783" s="2"/>
      <c r="AK1783" s="2"/>
      <c r="AL1783" s="2"/>
      <c r="AM1783" s="2"/>
      <c r="AN1783" s="2"/>
      <c r="AO1783" s="2"/>
      <c r="AP1783" s="2"/>
      <c r="AQ1783" s="2"/>
      <c r="AR1783" s="2"/>
      <c r="AS1783" s="2"/>
      <c r="AT1783" s="2"/>
      <c r="AU1783" s="2"/>
      <c r="AV1783" s="2"/>
      <c r="AW1783" s="2"/>
      <c r="AX1783" s="2"/>
      <c r="AY1783" s="2"/>
      <c r="AZ1783" s="2"/>
      <c r="BA1783" s="2"/>
      <c r="BB1783" s="2"/>
      <c r="BC1783" s="2"/>
      <c r="BD1783" s="2"/>
      <c r="BE1783" s="2"/>
      <c r="BF1783" s="2"/>
      <c r="BG1783" s="2"/>
      <c r="BH1783" s="2"/>
      <c r="BI1783" s="2"/>
      <c r="BJ1783" s="2"/>
      <c r="BK1783" s="2"/>
      <c r="BL1783" s="2"/>
      <c r="BM1783" s="2"/>
      <c r="BN1783" s="2"/>
      <c r="BO1783" s="2"/>
      <c r="BP1783" s="2"/>
      <c r="BQ1783" s="2"/>
      <c r="BR1783" s="2"/>
      <c r="BS1783" s="2"/>
      <c r="BT1783" s="2"/>
      <c r="BU1783" s="2"/>
      <c r="BV1783" s="2"/>
      <c r="BW1783" s="2"/>
      <c r="BX1783" s="2"/>
      <c r="BY1783" s="2"/>
      <c r="BZ1783" s="2"/>
      <c r="CA1783" s="2"/>
      <c r="CB1783" s="2"/>
      <c r="CC1783" s="2"/>
      <c r="CD1783" s="2"/>
      <c r="CE1783" s="2"/>
      <c r="CF1783" s="2"/>
      <c r="CG1783" s="2"/>
      <c r="CH1783" s="2"/>
      <c r="CI1783" s="2"/>
      <c r="CJ1783" s="2"/>
      <c r="CK1783" s="2"/>
      <c r="CL1783" s="2"/>
      <c r="CM1783" s="2"/>
      <c r="CN1783" s="2"/>
      <c r="CO1783" s="2"/>
      <c r="CP1783" s="2"/>
      <c r="CQ1783" s="2"/>
      <c r="CR1783" s="2"/>
      <c r="CS1783" s="2"/>
      <c r="CT1783" s="2"/>
      <c r="CU1783" s="2"/>
      <c r="CV1783" s="2"/>
      <c r="CW1783" s="2"/>
      <c r="CX1783" s="2"/>
      <c r="CY1783" s="2"/>
      <c r="CZ1783" s="2"/>
      <c r="DA1783" s="2"/>
      <c r="DB1783" s="2"/>
      <c r="DC1783" s="2"/>
      <c r="DD1783" s="2"/>
      <c r="DE1783" s="2"/>
      <c r="DF1783" s="2"/>
      <c r="DG1783" s="2"/>
      <c r="DH1783" s="2"/>
      <c r="DI1783" s="2"/>
      <c r="DJ1783" s="2"/>
      <c r="DK1783" s="2"/>
      <c r="DL1783" s="2"/>
      <c r="DM1783" s="2"/>
    </row>
    <row r="1784" spans="3:13" ht="28.5" customHeight="1">
      <c r="C1784" s="72" t="s">
        <v>305</v>
      </c>
      <c r="D1784" s="6" t="s">
        <v>332</v>
      </c>
      <c r="E1784" s="7" t="s">
        <v>333</v>
      </c>
      <c r="F1784" s="7" t="s">
        <v>334</v>
      </c>
      <c r="G1784" s="106" t="s">
        <v>335</v>
      </c>
      <c r="H1784" s="7" t="s">
        <v>336</v>
      </c>
      <c r="I1784" s="7" t="s">
        <v>337</v>
      </c>
      <c r="J1784" s="7" t="s">
        <v>338</v>
      </c>
      <c r="K1784" s="7" t="s">
        <v>339</v>
      </c>
      <c r="L1784" s="14" t="s">
        <v>340</v>
      </c>
      <c r="M1784" s="7" t="s">
        <v>341</v>
      </c>
    </row>
    <row r="1785" spans="3:13" ht="64.5" customHeight="1">
      <c r="C1785" s="9" t="s">
        <v>343</v>
      </c>
      <c r="D1785" s="8" t="s">
        <v>344</v>
      </c>
      <c r="E1785" s="9" t="s">
        <v>345</v>
      </c>
      <c r="F1785" s="9" t="s">
        <v>346</v>
      </c>
      <c r="G1785" s="179" t="s">
        <v>342</v>
      </c>
      <c r="H1785" s="10" t="s">
        <v>348</v>
      </c>
      <c r="I1785" s="10" t="s">
        <v>349</v>
      </c>
      <c r="J1785" s="10" t="s">
        <v>350</v>
      </c>
      <c r="K1785" s="10" t="s">
        <v>351</v>
      </c>
      <c r="L1785" s="11" t="s">
        <v>352</v>
      </c>
      <c r="M1785" s="12" t="s">
        <v>353</v>
      </c>
    </row>
    <row r="1786" spans="2:13" ht="264" customHeight="1">
      <c r="B1786" s="33" t="s">
        <v>355</v>
      </c>
      <c r="C1786" s="93" t="s">
        <v>685</v>
      </c>
      <c r="D1786" s="49"/>
      <c r="E1786" s="49"/>
      <c r="F1786" s="130" t="s">
        <v>366</v>
      </c>
      <c r="G1786" s="137">
        <v>182</v>
      </c>
      <c r="H1786" s="138"/>
      <c r="I1786" s="110">
        <f>ROUND(G1786*H1786,2)</f>
        <v>0</v>
      </c>
      <c r="J1786" s="106"/>
      <c r="K1786" s="103">
        <f>ROUND(I1786*J1786,2)</f>
        <v>0</v>
      </c>
      <c r="L1786" s="105">
        <f>ROUND(M1786/G1786,2)</f>
        <v>0</v>
      </c>
      <c r="M1786" s="103">
        <f>ROUND(SUM(I1786,K1786),2)</f>
        <v>0</v>
      </c>
    </row>
    <row r="1787" spans="2:13" ht="187.5" customHeight="1">
      <c r="B1787" s="33" t="s">
        <v>356</v>
      </c>
      <c r="C1787" s="75" t="s">
        <v>674</v>
      </c>
      <c r="D1787" s="36"/>
      <c r="E1787" s="36"/>
      <c r="F1787" s="109" t="s">
        <v>366</v>
      </c>
      <c r="G1787" s="109">
        <v>32</v>
      </c>
      <c r="H1787" s="55"/>
      <c r="I1787" s="110">
        <f>ROUND(G1787*H1787,2)</f>
        <v>0</v>
      </c>
      <c r="J1787" s="106"/>
      <c r="K1787" s="103">
        <f>ROUND(I1787*J1787,2)</f>
        <v>0</v>
      </c>
      <c r="L1787" s="105">
        <f>ROUND(M1787/G1787,2)</f>
        <v>0</v>
      </c>
      <c r="M1787" s="103">
        <f>ROUND(SUM(I1787,K1787),2)</f>
        <v>0</v>
      </c>
    </row>
    <row r="1788" spans="2:13" ht="86.25" customHeight="1">
      <c r="B1788" s="33" t="s">
        <v>357</v>
      </c>
      <c r="C1788" s="75" t="s">
        <v>675</v>
      </c>
      <c r="D1788" s="36"/>
      <c r="E1788" s="36"/>
      <c r="F1788" s="109" t="s">
        <v>366</v>
      </c>
      <c r="G1788" s="109">
        <v>23</v>
      </c>
      <c r="H1788" s="55"/>
      <c r="I1788" s="110">
        <f>ROUND(G1788*H1788,2)</f>
        <v>0</v>
      </c>
      <c r="J1788" s="106"/>
      <c r="K1788" s="103">
        <f>ROUND(I1788*J1788,2)</f>
        <v>0</v>
      </c>
      <c r="L1788" s="105">
        <f>ROUND(M1788/G1788,2)</f>
        <v>0</v>
      </c>
      <c r="M1788" s="103">
        <f>ROUND(SUM(I1788,K1788),2)</f>
        <v>0</v>
      </c>
    </row>
    <row r="1789" spans="3:13" ht="28.5" customHeight="1">
      <c r="C1789" s="68"/>
      <c r="D1789" s="42"/>
      <c r="E1789" s="42"/>
      <c r="F1789" s="111"/>
      <c r="G1789" s="111"/>
      <c r="H1789" s="56" t="s">
        <v>836</v>
      </c>
      <c r="I1789" s="103">
        <f>SUM(I1786:I1788)</f>
        <v>0</v>
      </c>
      <c r="J1789" s="103"/>
      <c r="K1789" s="103"/>
      <c r="L1789" s="105"/>
      <c r="M1789" s="103"/>
    </row>
    <row r="1790" spans="3:13" ht="28.5" customHeight="1">
      <c r="C1790" s="73"/>
      <c r="D1790" s="13"/>
      <c r="E1790" s="13"/>
      <c r="F1790" s="107"/>
      <c r="G1790" s="107"/>
      <c r="H1790" s="108"/>
      <c r="I1790" s="103"/>
      <c r="J1790" s="103" t="s">
        <v>837</v>
      </c>
      <c r="K1790" s="103">
        <f>SUM(K1786:K1789)</f>
        <v>0</v>
      </c>
      <c r="L1790" s="105"/>
      <c r="M1790" s="103"/>
    </row>
    <row r="1791" spans="3:13" ht="28.5" customHeight="1">
      <c r="C1791" s="73"/>
      <c r="D1791" s="13"/>
      <c r="E1791" s="13"/>
      <c r="F1791" s="107"/>
      <c r="G1791" s="107"/>
      <c r="H1791" s="108"/>
      <c r="I1791" s="103"/>
      <c r="J1791" s="103"/>
      <c r="K1791" s="103"/>
      <c r="L1791" s="105" t="s">
        <v>838</v>
      </c>
      <c r="M1791" s="103">
        <f>SUM(M1786:M1790)</f>
        <v>0</v>
      </c>
    </row>
    <row r="1792" spans="1:117" s="38" customFormat="1" ht="28.5" customHeight="1">
      <c r="A1792" s="2"/>
      <c r="B1792" s="41"/>
      <c r="C1792" s="79"/>
      <c r="D1792" s="39"/>
      <c r="E1792" s="39"/>
      <c r="F1792" s="131"/>
      <c r="G1792" s="131"/>
      <c r="H1792" s="242"/>
      <c r="I1792" s="114"/>
      <c r="J1792" s="114"/>
      <c r="K1792" s="114"/>
      <c r="L1792" s="115"/>
      <c r="M1792" s="114"/>
      <c r="N1792" s="4"/>
      <c r="O1792" s="2"/>
      <c r="P1792" s="2"/>
      <c r="Q1792" s="2"/>
      <c r="R1792" s="2"/>
      <c r="S1792" s="2"/>
      <c r="T1792" s="2"/>
      <c r="U1792" s="2"/>
      <c r="V1792" s="2"/>
      <c r="W1792" s="2"/>
      <c r="X1792" s="2"/>
      <c r="Y1792" s="2"/>
      <c r="Z1792" s="2"/>
      <c r="AA1792" s="2"/>
      <c r="AB1792" s="2"/>
      <c r="AC1792" s="2"/>
      <c r="AD1792" s="2"/>
      <c r="AE1792" s="2"/>
      <c r="AF1792" s="2"/>
      <c r="AG1792" s="2"/>
      <c r="AH1792" s="2"/>
      <c r="AI1792" s="2"/>
      <c r="AJ1792" s="2"/>
      <c r="AK1792" s="2"/>
      <c r="AL1792" s="2"/>
      <c r="AM1792" s="2"/>
      <c r="AN1792" s="2"/>
      <c r="AO1792" s="2"/>
      <c r="AP1792" s="2"/>
      <c r="AQ1792" s="2"/>
      <c r="AR1792" s="2"/>
      <c r="AS1792" s="2"/>
      <c r="AT1792" s="2"/>
      <c r="AU1792" s="2"/>
      <c r="AV1792" s="2"/>
      <c r="AW1792" s="2"/>
      <c r="AX1792" s="2"/>
      <c r="AY1792" s="2"/>
      <c r="AZ1792" s="2"/>
      <c r="BA1792" s="2"/>
      <c r="BB1792" s="2"/>
      <c r="BC1792" s="2"/>
      <c r="BD1792" s="2"/>
      <c r="BE1792" s="2"/>
      <c r="BF1792" s="2"/>
      <c r="BG1792" s="2"/>
      <c r="BH1792" s="2"/>
      <c r="BI1792" s="2"/>
      <c r="BJ1792" s="2"/>
      <c r="BK1792" s="2"/>
      <c r="BL1792" s="2"/>
      <c r="BM1792" s="2"/>
      <c r="BN1792" s="2"/>
      <c r="BO1792" s="2"/>
      <c r="BP1792" s="2"/>
      <c r="BQ1792" s="2"/>
      <c r="BR1792" s="2"/>
      <c r="BS1792" s="2"/>
      <c r="BT1792" s="2"/>
      <c r="BU1792" s="2"/>
      <c r="BV1792" s="2"/>
      <c r="BW1792" s="2"/>
      <c r="BX1792" s="2"/>
      <c r="BY1792" s="2"/>
      <c r="BZ1792" s="2"/>
      <c r="CA1792" s="2"/>
      <c r="CB1792" s="2"/>
      <c r="CC1792" s="2"/>
      <c r="CD1792" s="2"/>
      <c r="CE1792" s="2"/>
      <c r="CF1792" s="2"/>
      <c r="CG1792" s="2"/>
      <c r="CH1792" s="2"/>
      <c r="CI1792" s="2"/>
      <c r="CJ1792" s="2"/>
      <c r="CK1792" s="2"/>
      <c r="CL1792" s="2"/>
      <c r="CM1792" s="2"/>
      <c r="CN1792" s="2"/>
      <c r="CO1792" s="2"/>
      <c r="CP1792" s="2"/>
      <c r="CQ1792" s="2"/>
      <c r="CR1792" s="2"/>
      <c r="CS1792" s="2"/>
      <c r="CT1792" s="2"/>
      <c r="CU1792" s="2"/>
      <c r="CV1792" s="2"/>
      <c r="CW1792" s="2"/>
      <c r="CX1792" s="2"/>
      <c r="CY1792" s="2"/>
      <c r="CZ1792" s="2"/>
      <c r="DA1792" s="2"/>
      <c r="DB1792" s="2"/>
      <c r="DC1792" s="2"/>
      <c r="DD1792" s="2"/>
      <c r="DE1792" s="2"/>
      <c r="DF1792" s="2"/>
      <c r="DG1792" s="2"/>
      <c r="DH1792" s="2"/>
      <c r="DI1792" s="2"/>
      <c r="DJ1792" s="2"/>
      <c r="DK1792" s="2"/>
      <c r="DL1792" s="2"/>
      <c r="DM1792" s="2"/>
    </row>
    <row r="1793" spans="3:13" ht="28.5" customHeight="1">
      <c r="C1793" s="72" t="s">
        <v>306</v>
      </c>
      <c r="D1793" s="6" t="s">
        <v>332</v>
      </c>
      <c r="E1793" s="7" t="s">
        <v>333</v>
      </c>
      <c r="F1793" s="7" t="s">
        <v>334</v>
      </c>
      <c r="G1793" s="106" t="s">
        <v>335</v>
      </c>
      <c r="H1793" s="7" t="s">
        <v>336</v>
      </c>
      <c r="I1793" s="7" t="s">
        <v>337</v>
      </c>
      <c r="J1793" s="7" t="s">
        <v>338</v>
      </c>
      <c r="K1793" s="7" t="s">
        <v>339</v>
      </c>
      <c r="L1793" s="14" t="s">
        <v>340</v>
      </c>
      <c r="M1793" s="7" t="s">
        <v>341</v>
      </c>
    </row>
    <row r="1794" spans="3:13" ht="64.5" customHeight="1">
      <c r="C1794" s="9" t="s">
        <v>343</v>
      </c>
      <c r="D1794" s="8" t="s">
        <v>344</v>
      </c>
      <c r="E1794" s="9" t="s">
        <v>345</v>
      </c>
      <c r="F1794" s="9" t="s">
        <v>346</v>
      </c>
      <c r="G1794" s="179" t="s">
        <v>342</v>
      </c>
      <c r="H1794" s="10" t="s">
        <v>348</v>
      </c>
      <c r="I1794" s="10" t="s">
        <v>349</v>
      </c>
      <c r="J1794" s="10" t="s">
        <v>350</v>
      </c>
      <c r="K1794" s="10" t="s">
        <v>351</v>
      </c>
      <c r="L1794" s="11" t="s">
        <v>352</v>
      </c>
      <c r="M1794" s="12" t="s">
        <v>353</v>
      </c>
    </row>
    <row r="1795" spans="2:13" ht="75" customHeight="1">
      <c r="B1795" s="33" t="s">
        <v>355</v>
      </c>
      <c r="C1795" s="71" t="s">
        <v>676</v>
      </c>
      <c r="D1795" s="15"/>
      <c r="E1795" s="15"/>
      <c r="F1795" s="106" t="s">
        <v>366</v>
      </c>
      <c r="G1795" s="106">
        <v>1200</v>
      </c>
      <c r="H1795" s="103"/>
      <c r="I1795" s="103">
        <f>ROUND(G1795*H1795,2)</f>
        <v>0</v>
      </c>
      <c r="J1795" s="106"/>
      <c r="K1795" s="103">
        <f>ROUND(I1795*J1795,2)</f>
        <v>0</v>
      </c>
      <c r="L1795" s="105">
        <f>ROUND(M1795/G1795,2)</f>
        <v>0</v>
      </c>
      <c r="M1795" s="103">
        <f>ROUND(SUM(I1795,K1795),2)</f>
        <v>0</v>
      </c>
    </row>
    <row r="1796" spans="3:13" ht="28.5" customHeight="1">
      <c r="C1796" s="73"/>
      <c r="D1796" s="13"/>
      <c r="E1796" s="13"/>
      <c r="F1796" s="107"/>
      <c r="G1796" s="107"/>
      <c r="H1796" s="103" t="s">
        <v>836</v>
      </c>
      <c r="I1796" s="103">
        <f>SUM(I1795)</f>
        <v>0</v>
      </c>
      <c r="J1796" s="103"/>
      <c r="K1796" s="103"/>
      <c r="L1796" s="105"/>
      <c r="M1796" s="103"/>
    </row>
    <row r="1797" spans="3:13" ht="28.5" customHeight="1">
      <c r="C1797" s="73"/>
      <c r="D1797" s="13"/>
      <c r="E1797" s="13"/>
      <c r="F1797" s="107"/>
      <c r="G1797" s="107"/>
      <c r="H1797" s="108"/>
      <c r="I1797" s="103"/>
      <c r="J1797" s="103" t="s">
        <v>837</v>
      </c>
      <c r="K1797" s="103">
        <f>SUM(K1795:K1796)</f>
        <v>0</v>
      </c>
      <c r="L1797" s="105"/>
      <c r="M1797" s="103"/>
    </row>
    <row r="1798" spans="3:13" ht="28.5" customHeight="1">
      <c r="C1798" s="73"/>
      <c r="D1798" s="13"/>
      <c r="E1798" s="13"/>
      <c r="F1798" s="107"/>
      <c r="G1798" s="107"/>
      <c r="H1798" s="108"/>
      <c r="I1798" s="103"/>
      <c r="J1798" s="103"/>
      <c r="K1798" s="103"/>
      <c r="L1798" s="105" t="s">
        <v>838</v>
      </c>
      <c r="M1798" s="103">
        <f>SUM(M1795:M1797)</f>
        <v>0</v>
      </c>
    </row>
    <row r="1799" spans="1:117" s="38" customFormat="1" ht="28.5" customHeight="1">
      <c r="A1799" s="2"/>
      <c r="B1799" s="41"/>
      <c r="C1799" s="79"/>
      <c r="D1799" s="39"/>
      <c r="E1799" s="39"/>
      <c r="F1799" s="131"/>
      <c r="G1799" s="131"/>
      <c r="H1799" s="242"/>
      <c r="I1799" s="114"/>
      <c r="J1799" s="114"/>
      <c r="K1799" s="114"/>
      <c r="L1799" s="115"/>
      <c r="M1799" s="114"/>
      <c r="N1799" s="4"/>
      <c r="O1799" s="2"/>
      <c r="P1799" s="2"/>
      <c r="Q1799" s="2"/>
      <c r="R1799" s="2"/>
      <c r="S1799" s="2"/>
      <c r="T1799" s="2"/>
      <c r="U1799" s="2"/>
      <c r="V1799" s="2"/>
      <c r="W1799" s="2"/>
      <c r="X1799" s="2"/>
      <c r="Y1799" s="2"/>
      <c r="Z1799" s="2"/>
      <c r="AA1799" s="2"/>
      <c r="AB1799" s="2"/>
      <c r="AC1799" s="2"/>
      <c r="AD1799" s="2"/>
      <c r="AE1799" s="2"/>
      <c r="AF1799" s="2"/>
      <c r="AG1799" s="2"/>
      <c r="AH1799" s="2"/>
      <c r="AI1799" s="2"/>
      <c r="AJ1799" s="2"/>
      <c r="AK1799" s="2"/>
      <c r="AL1799" s="2"/>
      <c r="AM1799" s="2"/>
      <c r="AN1799" s="2"/>
      <c r="AO1799" s="2"/>
      <c r="AP1799" s="2"/>
      <c r="AQ1799" s="2"/>
      <c r="AR1799" s="2"/>
      <c r="AS1799" s="2"/>
      <c r="AT1799" s="2"/>
      <c r="AU1799" s="2"/>
      <c r="AV1799" s="2"/>
      <c r="AW1799" s="2"/>
      <c r="AX1799" s="2"/>
      <c r="AY1799" s="2"/>
      <c r="AZ1799" s="2"/>
      <c r="BA1799" s="2"/>
      <c r="BB1799" s="2"/>
      <c r="BC1799" s="2"/>
      <c r="BD1799" s="2"/>
      <c r="BE1799" s="2"/>
      <c r="BF1799" s="2"/>
      <c r="BG1799" s="2"/>
      <c r="BH1799" s="2"/>
      <c r="BI1799" s="2"/>
      <c r="BJ1799" s="2"/>
      <c r="BK1799" s="2"/>
      <c r="BL1799" s="2"/>
      <c r="BM1799" s="2"/>
      <c r="BN1799" s="2"/>
      <c r="BO1799" s="2"/>
      <c r="BP1799" s="2"/>
      <c r="BQ1799" s="2"/>
      <c r="BR1799" s="2"/>
      <c r="BS1799" s="2"/>
      <c r="BT1799" s="2"/>
      <c r="BU1799" s="2"/>
      <c r="BV1799" s="2"/>
      <c r="BW1799" s="2"/>
      <c r="BX1799" s="2"/>
      <c r="BY1799" s="2"/>
      <c r="BZ1799" s="2"/>
      <c r="CA1799" s="2"/>
      <c r="CB1799" s="2"/>
      <c r="CC1799" s="2"/>
      <c r="CD1799" s="2"/>
      <c r="CE1799" s="2"/>
      <c r="CF1799" s="2"/>
      <c r="CG1799" s="2"/>
      <c r="CH1799" s="2"/>
      <c r="CI1799" s="2"/>
      <c r="CJ1799" s="2"/>
      <c r="CK1799" s="2"/>
      <c r="CL1799" s="2"/>
      <c r="CM1799" s="2"/>
      <c r="CN1799" s="2"/>
      <c r="CO1799" s="2"/>
      <c r="CP1799" s="2"/>
      <c r="CQ1799" s="2"/>
      <c r="CR1799" s="2"/>
      <c r="CS1799" s="2"/>
      <c r="CT1799" s="2"/>
      <c r="CU1799" s="2"/>
      <c r="CV1799" s="2"/>
      <c r="CW1799" s="2"/>
      <c r="CX1799" s="2"/>
      <c r="CY1799" s="2"/>
      <c r="CZ1799" s="2"/>
      <c r="DA1799" s="2"/>
      <c r="DB1799" s="2"/>
      <c r="DC1799" s="2"/>
      <c r="DD1799" s="2"/>
      <c r="DE1799" s="2"/>
      <c r="DF1799" s="2"/>
      <c r="DG1799" s="2"/>
      <c r="DH1799" s="2"/>
      <c r="DI1799" s="2"/>
      <c r="DJ1799" s="2"/>
      <c r="DK1799" s="2"/>
      <c r="DL1799" s="2"/>
      <c r="DM1799" s="2"/>
    </row>
    <row r="1800" spans="3:13" ht="28.5" customHeight="1">
      <c r="C1800" s="72" t="s">
        <v>307</v>
      </c>
      <c r="D1800" s="6" t="s">
        <v>332</v>
      </c>
      <c r="E1800" s="7" t="s">
        <v>333</v>
      </c>
      <c r="F1800" s="7" t="s">
        <v>334</v>
      </c>
      <c r="G1800" s="106" t="s">
        <v>335</v>
      </c>
      <c r="H1800" s="7" t="s">
        <v>336</v>
      </c>
      <c r="I1800" s="7" t="s">
        <v>337</v>
      </c>
      <c r="J1800" s="7" t="s">
        <v>338</v>
      </c>
      <c r="K1800" s="7" t="s">
        <v>339</v>
      </c>
      <c r="L1800" s="14" t="s">
        <v>340</v>
      </c>
      <c r="M1800" s="7" t="s">
        <v>341</v>
      </c>
    </row>
    <row r="1801" spans="3:13" ht="64.5" customHeight="1">
      <c r="C1801" s="9" t="s">
        <v>343</v>
      </c>
      <c r="D1801" s="8" t="s">
        <v>344</v>
      </c>
      <c r="E1801" s="9" t="s">
        <v>345</v>
      </c>
      <c r="F1801" s="9" t="s">
        <v>346</v>
      </c>
      <c r="G1801" s="179" t="s">
        <v>342</v>
      </c>
      <c r="H1801" s="10" t="s">
        <v>348</v>
      </c>
      <c r="I1801" s="10" t="s">
        <v>349</v>
      </c>
      <c r="J1801" s="10" t="s">
        <v>350</v>
      </c>
      <c r="K1801" s="10" t="s">
        <v>351</v>
      </c>
      <c r="L1801" s="11" t="s">
        <v>352</v>
      </c>
      <c r="M1801" s="12" t="s">
        <v>353</v>
      </c>
    </row>
    <row r="1802" spans="2:13" ht="211.5" customHeight="1">
      <c r="B1802" s="33" t="s">
        <v>355</v>
      </c>
      <c r="C1802" s="71" t="s">
        <v>686</v>
      </c>
      <c r="D1802" s="15"/>
      <c r="E1802" s="15"/>
      <c r="F1802" s="106" t="s">
        <v>366</v>
      </c>
      <c r="G1802" s="106">
        <v>230</v>
      </c>
      <c r="H1802" s="103"/>
      <c r="I1802" s="103">
        <f>ROUND(G1802*H1802,2)</f>
        <v>0</v>
      </c>
      <c r="J1802" s="106"/>
      <c r="K1802" s="103">
        <f>ROUND(I1802*J1802,2)</f>
        <v>0</v>
      </c>
      <c r="L1802" s="105">
        <f>ROUND(M1802/G1802,2)</f>
        <v>0</v>
      </c>
      <c r="M1802" s="103">
        <f>ROUND(SUM(I1802,K1802),2)</f>
        <v>0</v>
      </c>
    </row>
    <row r="1803" spans="2:13" ht="211.5" customHeight="1">
      <c r="B1803" s="33" t="s">
        <v>356</v>
      </c>
      <c r="C1803" s="71" t="s">
        <v>687</v>
      </c>
      <c r="D1803" s="15"/>
      <c r="E1803" s="15"/>
      <c r="F1803" s="106" t="s">
        <v>366</v>
      </c>
      <c r="G1803" s="106">
        <v>230</v>
      </c>
      <c r="H1803" s="103"/>
      <c r="I1803" s="103">
        <f>ROUND(G1803*H1803,2)</f>
        <v>0</v>
      </c>
      <c r="J1803" s="106"/>
      <c r="K1803" s="103">
        <f>ROUND(I1803*J1803,2)</f>
        <v>0</v>
      </c>
      <c r="L1803" s="105">
        <f>ROUND(M1803/G1803,2)</f>
        <v>0</v>
      </c>
      <c r="M1803" s="103">
        <f>ROUND(SUM(I1803,K1803),2)</f>
        <v>0</v>
      </c>
    </row>
    <row r="1804" spans="2:13" ht="246" customHeight="1">
      <c r="B1804" s="33" t="s">
        <v>357</v>
      </c>
      <c r="C1804" s="71" t="s">
        <v>1010</v>
      </c>
      <c r="D1804" s="15"/>
      <c r="E1804" s="15"/>
      <c r="F1804" s="106" t="s">
        <v>366</v>
      </c>
      <c r="G1804" s="106">
        <v>290</v>
      </c>
      <c r="H1804" s="103"/>
      <c r="I1804" s="103">
        <f>ROUND(G1804*H1804,2)</f>
        <v>0</v>
      </c>
      <c r="J1804" s="106"/>
      <c r="K1804" s="103">
        <f>ROUND(I1804*J1804,2)</f>
        <v>0</v>
      </c>
      <c r="L1804" s="105">
        <f>ROUND(M1804/G1804,2)</f>
        <v>0</v>
      </c>
      <c r="M1804" s="103">
        <f>ROUND(SUM(I1804,K1804),2)</f>
        <v>0</v>
      </c>
    </row>
    <row r="1805" spans="3:13" ht="158.25" customHeight="1">
      <c r="C1805" s="82" t="s">
        <v>670</v>
      </c>
      <c r="D1805" s="22"/>
      <c r="E1805" s="22"/>
      <c r="F1805" s="106"/>
      <c r="G1805" s="106"/>
      <c r="H1805" s="106"/>
      <c r="I1805" s="103"/>
      <c r="J1805" s="106"/>
      <c r="K1805" s="103"/>
      <c r="L1805" s="105"/>
      <c r="M1805" s="103"/>
    </row>
    <row r="1806" spans="2:14" s="2" customFormat="1" ht="28.5" customHeight="1">
      <c r="B1806" s="33"/>
      <c r="C1806" s="73"/>
      <c r="D1806" s="13"/>
      <c r="E1806" s="13"/>
      <c r="F1806" s="107"/>
      <c r="G1806" s="107"/>
      <c r="H1806" s="103" t="s">
        <v>836</v>
      </c>
      <c r="I1806" s="103">
        <f>SUM(I1802:I1805)</f>
        <v>0</v>
      </c>
      <c r="J1806" s="103"/>
      <c r="K1806" s="103"/>
      <c r="L1806" s="105"/>
      <c r="M1806" s="103"/>
      <c r="N1806" s="4"/>
    </row>
    <row r="1807" spans="2:14" s="2" customFormat="1" ht="28.5" customHeight="1">
      <c r="B1807" s="33"/>
      <c r="C1807" s="73"/>
      <c r="D1807" s="13"/>
      <c r="E1807" s="13"/>
      <c r="F1807" s="107"/>
      <c r="G1807" s="107"/>
      <c r="H1807" s="108"/>
      <c r="I1807" s="103"/>
      <c r="J1807" s="103" t="s">
        <v>837</v>
      </c>
      <c r="K1807" s="103">
        <f>SUM(K1802:K1806)</f>
        <v>0</v>
      </c>
      <c r="L1807" s="105"/>
      <c r="M1807" s="103"/>
      <c r="N1807" s="4"/>
    </row>
    <row r="1808" spans="2:14" s="2" customFormat="1" ht="28.5" customHeight="1">
      <c r="B1808" s="33"/>
      <c r="C1808" s="73"/>
      <c r="D1808" s="13"/>
      <c r="E1808" s="13"/>
      <c r="F1808" s="107"/>
      <c r="G1808" s="107"/>
      <c r="H1808" s="108"/>
      <c r="I1808" s="103"/>
      <c r="J1808" s="103"/>
      <c r="K1808" s="103"/>
      <c r="L1808" s="105" t="s">
        <v>838</v>
      </c>
      <c r="M1808" s="103">
        <f>SUM(M1802:M1807)</f>
        <v>0</v>
      </c>
      <c r="N1808" s="4"/>
    </row>
    <row r="1809" spans="1:117" s="38" customFormat="1" ht="28.5" customHeight="1">
      <c r="A1809" s="2"/>
      <c r="B1809" s="41"/>
      <c r="C1809" s="79"/>
      <c r="D1809" s="39"/>
      <c r="E1809" s="39"/>
      <c r="F1809" s="131"/>
      <c r="G1809" s="131"/>
      <c r="H1809" s="242"/>
      <c r="I1809" s="114"/>
      <c r="J1809" s="114"/>
      <c r="K1809" s="114"/>
      <c r="L1809" s="115"/>
      <c r="M1809" s="114"/>
      <c r="N1809" s="4"/>
      <c r="O1809" s="2"/>
      <c r="P1809" s="2"/>
      <c r="Q1809" s="2"/>
      <c r="R1809" s="2"/>
      <c r="S1809" s="2"/>
      <c r="T1809" s="2"/>
      <c r="U1809" s="2"/>
      <c r="V1809" s="2"/>
      <c r="W1809" s="2"/>
      <c r="X1809" s="2"/>
      <c r="Y1809" s="2"/>
      <c r="Z1809" s="2"/>
      <c r="AA1809" s="2"/>
      <c r="AB1809" s="2"/>
      <c r="AC1809" s="2"/>
      <c r="AD1809" s="2"/>
      <c r="AE1809" s="2"/>
      <c r="AF1809" s="2"/>
      <c r="AG1809" s="2"/>
      <c r="AH1809" s="2"/>
      <c r="AI1809" s="2"/>
      <c r="AJ1809" s="2"/>
      <c r="AK1809" s="2"/>
      <c r="AL1809" s="2"/>
      <c r="AM1809" s="2"/>
      <c r="AN1809" s="2"/>
      <c r="AO1809" s="2"/>
      <c r="AP1809" s="2"/>
      <c r="AQ1809" s="2"/>
      <c r="AR1809" s="2"/>
      <c r="AS1809" s="2"/>
      <c r="AT1809" s="2"/>
      <c r="AU1809" s="2"/>
      <c r="AV1809" s="2"/>
      <c r="AW1809" s="2"/>
      <c r="AX1809" s="2"/>
      <c r="AY1809" s="2"/>
      <c r="AZ1809" s="2"/>
      <c r="BA1809" s="2"/>
      <c r="BB1809" s="2"/>
      <c r="BC1809" s="2"/>
      <c r="BD1809" s="2"/>
      <c r="BE1809" s="2"/>
      <c r="BF1809" s="2"/>
      <c r="BG1809" s="2"/>
      <c r="BH1809" s="2"/>
      <c r="BI1809" s="2"/>
      <c r="BJ1809" s="2"/>
      <c r="BK1809" s="2"/>
      <c r="BL1809" s="2"/>
      <c r="BM1809" s="2"/>
      <c r="BN1809" s="2"/>
      <c r="BO1809" s="2"/>
      <c r="BP1809" s="2"/>
      <c r="BQ1809" s="2"/>
      <c r="BR1809" s="2"/>
      <c r="BS1809" s="2"/>
      <c r="BT1809" s="2"/>
      <c r="BU1809" s="2"/>
      <c r="BV1809" s="2"/>
      <c r="BW1809" s="2"/>
      <c r="BX1809" s="2"/>
      <c r="BY1809" s="2"/>
      <c r="BZ1809" s="2"/>
      <c r="CA1809" s="2"/>
      <c r="CB1809" s="2"/>
      <c r="CC1809" s="2"/>
      <c r="CD1809" s="2"/>
      <c r="CE1809" s="2"/>
      <c r="CF1809" s="2"/>
      <c r="CG1809" s="2"/>
      <c r="CH1809" s="2"/>
      <c r="CI1809" s="2"/>
      <c r="CJ1809" s="2"/>
      <c r="CK1809" s="2"/>
      <c r="CL1809" s="2"/>
      <c r="CM1809" s="2"/>
      <c r="CN1809" s="2"/>
      <c r="CO1809" s="2"/>
      <c r="CP1809" s="2"/>
      <c r="CQ1809" s="2"/>
      <c r="CR1809" s="2"/>
      <c r="CS1809" s="2"/>
      <c r="CT1809" s="2"/>
      <c r="CU1809" s="2"/>
      <c r="CV1809" s="2"/>
      <c r="CW1809" s="2"/>
      <c r="CX1809" s="2"/>
      <c r="CY1809" s="2"/>
      <c r="CZ1809" s="2"/>
      <c r="DA1809" s="2"/>
      <c r="DB1809" s="2"/>
      <c r="DC1809" s="2"/>
      <c r="DD1809" s="2"/>
      <c r="DE1809" s="2"/>
      <c r="DF1809" s="2"/>
      <c r="DG1809" s="2"/>
      <c r="DH1809" s="2"/>
      <c r="DI1809" s="2"/>
      <c r="DJ1809" s="2"/>
      <c r="DK1809" s="2"/>
      <c r="DL1809" s="2"/>
      <c r="DM1809" s="2"/>
    </row>
    <row r="1810" spans="2:14" s="2" customFormat="1" ht="28.5" customHeight="1">
      <c r="B1810" s="33"/>
      <c r="C1810" s="72" t="s">
        <v>671</v>
      </c>
      <c r="D1810" s="6" t="s">
        <v>332</v>
      </c>
      <c r="E1810" s="7" t="s">
        <v>333</v>
      </c>
      <c r="F1810" s="7" t="s">
        <v>334</v>
      </c>
      <c r="G1810" s="106" t="s">
        <v>335</v>
      </c>
      <c r="H1810" s="7" t="s">
        <v>336</v>
      </c>
      <c r="I1810" s="7" t="s">
        <v>337</v>
      </c>
      <c r="J1810" s="7" t="s">
        <v>338</v>
      </c>
      <c r="K1810" s="7" t="s">
        <v>339</v>
      </c>
      <c r="L1810" s="14" t="s">
        <v>340</v>
      </c>
      <c r="M1810" s="7" t="s">
        <v>341</v>
      </c>
      <c r="N1810" s="4"/>
    </row>
    <row r="1811" spans="1:117" s="23" customFormat="1" ht="64.5" customHeight="1">
      <c r="A1811" s="2"/>
      <c r="B1811" s="33"/>
      <c r="C1811" s="9" t="s">
        <v>343</v>
      </c>
      <c r="D1811" s="8" t="s">
        <v>344</v>
      </c>
      <c r="E1811" s="9" t="s">
        <v>345</v>
      </c>
      <c r="F1811" s="9" t="s">
        <v>346</v>
      </c>
      <c r="G1811" s="179" t="s">
        <v>342</v>
      </c>
      <c r="H1811" s="10" t="s">
        <v>348</v>
      </c>
      <c r="I1811" s="10" t="s">
        <v>349</v>
      </c>
      <c r="J1811" s="10" t="s">
        <v>350</v>
      </c>
      <c r="K1811" s="10" t="s">
        <v>351</v>
      </c>
      <c r="L1811" s="11" t="s">
        <v>352</v>
      </c>
      <c r="M1811" s="10" t="s">
        <v>353</v>
      </c>
      <c r="N1811" s="4"/>
      <c r="O1811" s="2"/>
      <c r="P1811" s="2"/>
      <c r="Q1811" s="2"/>
      <c r="R1811" s="2"/>
      <c r="S1811" s="2"/>
      <c r="T1811" s="2"/>
      <c r="U1811" s="2"/>
      <c r="V1811" s="2"/>
      <c r="W1811" s="2"/>
      <c r="X1811" s="2"/>
      <c r="Y1811" s="2"/>
      <c r="Z1811" s="2"/>
      <c r="AA1811" s="2"/>
      <c r="AB1811" s="2"/>
      <c r="AC1811" s="2"/>
      <c r="AD1811" s="2"/>
      <c r="AE1811" s="2"/>
      <c r="AF1811" s="2"/>
      <c r="AG1811" s="2"/>
      <c r="AH1811" s="2"/>
      <c r="AI1811" s="2"/>
      <c r="AJ1811" s="2"/>
      <c r="AK1811" s="2"/>
      <c r="AL1811" s="2"/>
      <c r="AM1811" s="2"/>
      <c r="AN1811" s="2"/>
      <c r="AO1811" s="2"/>
      <c r="AP1811" s="2"/>
      <c r="AQ1811" s="2"/>
      <c r="AR1811" s="2"/>
      <c r="AS1811" s="2"/>
      <c r="AT1811" s="2"/>
      <c r="AU1811" s="2"/>
      <c r="AV1811" s="2"/>
      <c r="AW1811" s="2"/>
      <c r="AX1811" s="2"/>
      <c r="AY1811" s="2"/>
      <c r="AZ1811" s="2"/>
      <c r="BA1811" s="2"/>
      <c r="BB1811" s="2"/>
      <c r="BC1811" s="2"/>
      <c r="BD1811" s="2"/>
      <c r="BE1811" s="2"/>
      <c r="BF1811" s="2"/>
      <c r="BG1811" s="2"/>
      <c r="BH1811" s="2"/>
      <c r="BI1811" s="2"/>
      <c r="BJ1811" s="2"/>
      <c r="BK1811" s="2"/>
      <c r="BL1811" s="2"/>
      <c r="BM1811" s="2"/>
      <c r="BN1811" s="2"/>
      <c r="BO1811" s="2"/>
      <c r="BP1811" s="2"/>
      <c r="BQ1811" s="2"/>
      <c r="BR1811" s="2"/>
      <c r="BS1811" s="2"/>
      <c r="BT1811" s="2"/>
      <c r="BU1811" s="2"/>
      <c r="BV1811" s="2"/>
      <c r="BW1811" s="2"/>
      <c r="BX1811" s="2"/>
      <c r="BY1811" s="2"/>
      <c r="BZ1811" s="2"/>
      <c r="CA1811" s="2"/>
      <c r="CB1811" s="2"/>
      <c r="CC1811" s="2"/>
      <c r="CD1811" s="2"/>
      <c r="CE1811" s="2"/>
      <c r="CF1811" s="2"/>
      <c r="CG1811" s="2"/>
      <c r="CH1811" s="2"/>
      <c r="CI1811" s="2"/>
      <c r="CJ1811" s="2"/>
      <c r="CK1811" s="2"/>
      <c r="CL1811" s="2"/>
      <c r="CM1811" s="2"/>
      <c r="CN1811" s="2"/>
      <c r="CO1811" s="2"/>
      <c r="CP1811" s="2"/>
      <c r="CQ1811" s="2"/>
      <c r="CR1811" s="2"/>
      <c r="CS1811" s="2"/>
      <c r="CT1811" s="2"/>
      <c r="CU1811" s="2"/>
      <c r="CV1811" s="2"/>
      <c r="CW1811" s="2"/>
      <c r="CX1811" s="2"/>
      <c r="CY1811" s="2"/>
      <c r="CZ1811" s="2"/>
      <c r="DA1811" s="2"/>
      <c r="DB1811" s="2"/>
      <c r="DC1811" s="2"/>
      <c r="DD1811" s="2"/>
      <c r="DE1811" s="2"/>
      <c r="DF1811" s="2"/>
      <c r="DG1811" s="2"/>
      <c r="DH1811" s="2"/>
      <c r="DI1811" s="2"/>
      <c r="DJ1811" s="2"/>
      <c r="DK1811" s="2"/>
      <c r="DL1811" s="2"/>
      <c r="DM1811" s="2"/>
    </row>
    <row r="1812" spans="2:14" s="2" customFormat="1" ht="113.25" customHeight="1">
      <c r="B1812" s="33"/>
      <c r="C1812" s="177" t="s">
        <v>319</v>
      </c>
      <c r="D1812" s="48"/>
      <c r="E1812" s="48"/>
      <c r="F1812" s="109"/>
      <c r="G1812" s="109">
        <v>6</v>
      </c>
      <c r="H1812" s="153"/>
      <c r="I1812" s="103">
        <f>ROUND(G1812*H1812,2)</f>
        <v>0</v>
      </c>
      <c r="J1812" s="106"/>
      <c r="K1812" s="103">
        <f>ROUND(I1812*J1812,2)</f>
        <v>0</v>
      </c>
      <c r="L1812" s="105">
        <f>ROUND(M1812/G1812,2)</f>
        <v>0</v>
      </c>
      <c r="M1812" s="103">
        <f>ROUND(SUM(I1812,K1812),2)</f>
        <v>0</v>
      </c>
      <c r="N1812" s="4"/>
    </row>
    <row r="1813" spans="2:14" s="2" customFormat="1" ht="84" customHeight="1">
      <c r="B1813" s="33"/>
      <c r="C1813" s="177" t="s">
        <v>320</v>
      </c>
      <c r="D1813" s="48"/>
      <c r="E1813" s="48"/>
      <c r="F1813" s="109"/>
      <c r="G1813" s="109">
        <v>6</v>
      </c>
      <c r="H1813" s="153"/>
      <c r="I1813" s="103">
        <f>ROUND(G1813*H1813,2)</f>
        <v>0</v>
      </c>
      <c r="J1813" s="106"/>
      <c r="K1813" s="103">
        <f>ROUND(I1813*J1813,2)</f>
        <v>0</v>
      </c>
      <c r="L1813" s="105">
        <f>ROUND(M1813/G1813,2)</f>
        <v>0</v>
      </c>
      <c r="M1813" s="103">
        <f>ROUND(SUM(I1813,K1813),2)</f>
        <v>0</v>
      </c>
      <c r="N1813" s="4"/>
    </row>
    <row r="1814" spans="2:14" s="2" customFormat="1" ht="50.25" customHeight="1">
      <c r="B1814" s="33"/>
      <c r="C1814" s="177" t="s">
        <v>321</v>
      </c>
      <c r="D1814" s="48"/>
      <c r="E1814" s="48"/>
      <c r="F1814" s="109"/>
      <c r="G1814" s="109">
        <v>6</v>
      </c>
      <c r="H1814" s="153"/>
      <c r="I1814" s="103">
        <f>ROUND(G1814*H1814,2)</f>
        <v>0</v>
      </c>
      <c r="J1814" s="106"/>
      <c r="K1814" s="103">
        <f>ROUND(I1814*J1814,2)</f>
        <v>0</v>
      </c>
      <c r="L1814" s="105">
        <f>ROUND(M1814/G1814,2)</f>
        <v>0</v>
      </c>
      <c r="M1814" s="103">
        <f>ROUND(SUM(I1814,K1814),2)</f>
        <v>0</v>
      </c>
      <c r="N1814" s="4"/>
    </row>
    <row r="1815" spans="2:14" s="2" customFormat="1" ht="63" customHeight="1">
      <c r="B1815" s="33"/>
      <c r="C1815" s="177" t="s">
        <v>322</v>
      </c>
      <c r="D1815" s="48"/>
      <c r="E1815" s="48"/>
      <c r="F1815" s="109"/>
      <c r="G1815" s="109">
        <v>6</v>
      </c>
      <c r="H1815" s="153"/>
      <c r="I1815" s="103">
        <f>ROUND(G1815*H1815,2)</f>
        <v>0</v>
      </c>
      <c r="J1815" s="106"/>
      <c r="K1815" s="103">
        <f>ROUND(I1815*J1815,2)</f>
        <v>0</v>
      </c>
      <c r="L1815" s="105">
        <f>ROUND(M1815/G1815,2)</f>
        <v>0</v>
      </c>
      <c r="M1815" s="103">
        <f>ROUND(SUM(I1815,K1815),2)</f>
        <v>0</v>
      </c>
      <c r="N1815" s="4"/>
    </row>
    <row r="1816" spans="2:14" s="2" customFormat="1" ht="28.5" customHeight="1">
      <c r="B1816" s="33"/>
      <c r="C1816" s="68"/>
      <c r="D1816" s="42"/>
      <c r="E1816" s="42"/>
      <c r="F1816" s="111"/>
      <c r="G1816" s="111"/>
      <c r="H1816" s="56" t="s">
        <v>836</v>
      </c>
      <c r="I1816" s="56">
        <f>SUM(I1812:I1815)</f>
        <v>0</v>
      </c>
      <c r="J1816" s="56"/>
      <c r="K1816" s="56"/>
      <c r="L1816" s="121"/>
      <c r="M1816" s="56"/>
      <c r="N1816" s="4"/>
    </row>
    <row r="1817" spans="2:14" s="2" customFormat="1" ht="28.5" customHeight="1">
      <c r="B1817" s="33"/>
      <c r="C1817" s="73"/>
      <c r="D1817" s="13"/>
      <c r="E1817" s="13"/>
      <c r="F1817" s="107"/>
      <c r="G1817" s="107"/>
      <c r="H1817" s="108"/>
      <c r="I1817" s="103"/>
      <c r="J1817" s="103" t="s">
        <v>837</v>
      </c>
      <c r="K1817" s="103">
        <f>SUM(K1812:K1816)</f>
        <v>0</v>
      </c>
      <c r="L1817" s="105"/>
      <c r="M1817" s="103"/>
      <c r="N1817" s="4"/>
    </row>
    <row r="1818" spans="2:14" s="2" customFormat="1" ht="28.5" customHeight="1">
      <c r="B1818" s="33"/>
      <c r="C1818" s="73"/>
      <c r="D1818" s="13"/>
      <c r="E1818" s="13"/>
      <c r="F1818" s="107"/>
      <c r="G1818" s="107"/>
      <c r="H1818" s="108"/>
      <c r="I1818" s="103"/>
      <c r="J1818" s="103"/>
      <c r="K1818" s="103"/>
      <c r="L1818" s="105" t="s">
        <v>838</v>
      </c>
      <c r="M1818" s="103">
        <f>SUM(M1812:M1817)</f>
        <v>0</v>
      </c>
      <c r="N1818" s="4"/>
    </row>
    <row r="1819" spans="1:117" s="38" customFormat="1" ht="28.5" customHeight="1">
      <c r="A1819" s="2"/>
      <c r="B1819" s="41"/>
      <c r="C1819" s="79"/>
      <c r="D1819" s="39"/>
      <c r="E1819" s="39"/>
      <c r="F1819" s="131"/>
      <c r="G1819" s="131"/>
      <c r="H1819" s="242"/>
      <c r="I1819" s="114"/>
      <c r="J1819" s="114"/>
      <c r="K1819" s="114"/>
      <c r="L1819" s="115"/>
      <c r="M1819" s="114"/>
      <c r="N1819" s="4"/>
      <c r="O1819" s="2"/>
      <c r="P1819" s="2"/>
      <c r="Q1819" s="2"/>
      <c r="R1819" s="2"/>
      <c r="S1819" s="2"/>
      <c r="T1819" s="2"/>
      <c r="U1819" s="2"/>
      <c r="V1819" s="2"/>
      <c r="W1819" s="2"/>
      <c r="X1819" s="2"/>
      <c r="Y1819" s="2"/>
      <c r="Z1819" s="2"/>
      <c r="AA1819" s="2"/>
      <c r="AB1819" s="2"/>
      <c r="AC1819" s="2"/>
      <c r="AD1819" s="2"/>
      <c r="AE1819" s="2"/>
      <c r="AF1819" s="2"/>
      <c r="AG1819" s="2"/>
      <c r="AH1819" s="2"/>
      <c r="AI1819" s="2"/>
      <c r="AJ1819" s="2"/>
      <c r="AK1819" s="2"/>
      <c r="AL1819" s="2"/>
      <c r="AM1819" s="2"/>
      <c r="AN1819" s="2"/>
      <c r="AO1819" s="2"/>
      <c r="AP1819" s="2"/>
      <c r="AQ1819" s="2"/>
      <c r="AR1819" s="2"/>
      <c r="AS1819" s="2"/>
      <c r="AT1819" s="2"/>
      <c r="AU1819" s="2"/>
      <c r="AV1819" s="2"/>
      <c r="AW1819" s="2"/>
      <c r="AX1819" s="2"/>
      <c r="AY1819" s="2"/>
      <c r="AZ1819" s="2"/>
      <c r="BA1819" s="2"/>
      <c r="BB1819" s="2"/>
      <c r="BC1819" s="2"/>
      <c r="BD1819" s="2"/>
      <c r="BE1819" s="2"/>
      <c r="BF1819" s="2"/>
      <c r="BG1819" s="2"/>
      <c r="BH1819" s="2"/>
      <c r="BI1819" s="2"/>
      <c r="BJ1819" s="2"/>
      <c r="BK1819" s="2"/>
      <c r="BL1819" s="2"/>
      <c r="BM1819" s="2"/>
      <c r="BN1819" s="2"/>
      <c r="BO1819" s="2"/>
      <c r="BP1819" s="2"/>
      <c r="BQ1819" s="2"/>
      <c r="BR1819" s="2"/>
      <c r="BS1819" s="2"/>
      <c r="BT1819" s="2"/>
      <c r="BU1819" s="2"/>
      <c r="BV1819" s="2"/>
      <c r="BW1819" s="2"/>
      <c r="BX1819" s="2"/>
      <c r="BY1819" s="2"/>
      <c r="BZ1819" s="2"/>
      <c r="CA1819" s="2"/>
      <c r="CB1819" s="2"/>
      <c r="CC1819" s="2"/>
      <c r="CD1819" s="2"/>
      <c r="CE1819" s="2"/>
      <c r="CF1819" s="2"/>
      <c r="CG1819" s="2"/>
      <c r="CH1819" s="2"/>
      <c r="CI1819" s="2"/>
      <c r="CJ1819" s="2"/>
      <c r="CK1819" s="2"/>
      <c r="CL1819" s="2"/>
      <c r="CM1819" s="2"/>
      <c r="CN1819" s="2"/>
      <c r="CO1819" s="2"/>
      <c r="CP1819" s="2"/>
      <c r="CQ1819" s="2"/>
      <c r="CR1819" s="2"/>
      <c r="CS1819" s="2"/>
      <c r="CT1819" s="2"/>
      <c r="CU1819" s="2"/>
      <c r="CV1819" s="2"/>
      <c r="CW1819" s="2"/>
      <c r="CX1819" s="2"/>
      <c r="CY1819" s="2"/>
      <c r="CZ1819" s="2"/>
      <c r="DA1819" s="2"/>
      <c r="DB1819" s="2"/>
      <c r="DC1819" s="2"/>
      <c r="DD1819" s="2"/>
      <c r="DE1819" s="2"/>
      <c r="DF1819" s="2"/>
      <c r="DG1819" s="2"/>
      <c r="DH1819" s="2"/>
      <c r="DI1819" s="2"/>
      <c r="DJ1819" s="2"/>
      <c r="DK1819" s="2"/>
      <c r="DL1819" s="2"/>
      <c r="DM1819" s="2"/>
    </row>
    <row r="1820" spans="2:14" s="2" customFormat="1" ht="28.5" customHeight="1">
      <c r="B1820" s="33"/>
      <c r="C1820" s="72" t="s">
        <v>672</v>
      </c>
      <c r="D1820" s="6" t="s">
        <v>332</v>
      </c>
      <c r="E1820" s="7" t="s">
        <v>333</v>
      </c>
      <c r="F1820" s="7" t="s">
        <v>334</v>
      </c>
      <c r="G1820" s="106" t="s">
        <v>335</v>
      </c>
      <c r="H1820" s="7" t="s">
        <v>336</v>
      </c>
      <c r="I1820" s="7" t="s">
        <v>337</v>
      </c>
      <c r="J1820" s="7" t="s">
        <v>338</v>
      </c>
      <c r="K1820" s="7" t="s">
        <v>339</v>
      </c>
      <c r="L1820" s="14" t="s">
        <v>340</v>
      </c>
      <c r="M1820" s="7" t="s">
        <v>341</v>
      </c>
      <c r="N1820" s="4"/>
    </row>
    <row r="1821" spans="2:14" s="2" customFormat="1" ht="64.5" customHeight="1">
      <c r="B1821" s="33"/>
      <c r="C1821" s="9" t="s">
        <v>343</v>
      </c>
      <c r="D1821" s="8" t="s">
        <v>344</v>
      </c>
      <c r="E1821" s="9" t="s">
        <v>345</v>
      </c>
      <c r="F1821" s="9" t="s">
        <v>346</v>
      </c>
      <c r="G1821" s="179" t="s">
        <v>342</v>
      </c>
      <c r="H1821" s="10" t="s">
        <v>348</v>
      </c>
      <c r="I1821" s="10" t="s">
        <v>349</v>
      </c>
      <c r="J1821" s="10" t="s">
        <v>350</v>
      </c>
      <c r="K1821" s="10" t="s">
        <v>351</v>
      </c>
      <c r="L1821" s="11" t="s">
        <v>352</v>
      </c>
      <c r="M1821" s="12" t="s">
        <v>353</v>
      </c>
      <c r="N1821" s="4"/>
    </row>
    <row r="1822" spans="2:13" ht="25.5">
      <c r="B1822" s="33" t="s">
        <v>355</v>
      </c>
      <c r="C1822" s="70" t="s">
        <v>677</v>
      </c>
      <c r="D1822" s="17"/>
      <c r="E1822" s="17"/>
      <c r="F1822" s="106" t="s">
        <v>366</v>
      </c>
      <c r="G1822" s="106">
        <v>25</v>
      </c>
      <c r="H1822" s="103"/>
      <c r="I1822" s="103">
        <f aca="true" t="shared" si="72" ref="I1822:I1831">ROUND(G1822*H1822,2)</f>
        <v>0</v>
      </c>
      <c r="J1822" s="106"/>
      <c r="K1822" s="103">
        <f aca="true" t="shared" si="73" ref="K1822:K1831">ROUND(I1822*J1822,2)</f>
        <v>0</v>
      </c>
      <c r="L1822" s="105">
        <f aca="true" t="shared" si="74" ref="L1822:L1831">ROUND(M1822/G1822,2)</f>
        <v>0</v>
      </c>
      <c r="M1822" s="103">
        <f aca="true" t="shared" si="75" ref="M1822:M1831">ROUND(SUM(I1822,K1822),2)</f>
        <v>0</v>
      </c>
    </row>
    <row r="1823" spans="2:13" ht="38.25">
      <c r="B1823" s="33" t="s">
        <v>356</v>
      </c>
      <c r="C1823" s="70" t="s">
        <v>678</v>
      </c>
      <c r="D1823" s="17"/>
      <c r="E1823" s="17"/>
      <c r="F1823" s="106" t="s">
        <v>366</v>
      </c>
      <c r="G1823" s="106">
        <v>4</v>
      </c>
      <c r="H1823" s="103"/>
      <c r="I1823" s="103">
        <f t="shared" si="72"/>
        <v>0</v>
      </c>
      <c r="J1823" s="106"/>
      <c r="K1823" s="103">
        <f t="shared" si="73"/>
        <v>0</v>
      </c>
      <c r="L1823" s="105">
        <f t="shared" si="74"/>
        <v>0</v>
      </c>
      <c r="M1823" s="103">
        <f t="shared" si="75"/>
        <v>0</v>
      </c>
    </row>
    <row r="1824" spans="2:13" ht="47.25" customHeight="1">
      <c r="B1824" s="33" t="s">
        <v>357</v>
      </c>
      <c r="C1824" s="70" t="s">
        <v>679</v>
      </c>
      <c r="D1824" s="17"/>
      <c r="E1824" s="17"/>
      <c r="F1824" s="106" t="s">
        <v>366</v>
      </c>
      <c r="G1824" s="106">
        <v>30</v>
      </c>
      <c r="H1824" s="103"/>
      <c r="I1824" s="103">
        <f t="shared" si="72"/>
        <v>0</v>
      </c>
      <c r="J1824" s="106"/>
      <c r="K1824" s="103">
        <f t="shared" si="73"/>
        <v>0</v>
      </c>
      <c r="L1824" s="105">
        <f t="shared" si="74"/>
        <v>0</v>
      </c>
      <c r="M1824" s="103">
        <f t="shared" si="75"/>
        <v>0</v>
      </c>
    </row>
    <row r="1825" spans="2:13" ht="24" customHeight="1">
      <c r="B1825" s="33" t="s">
        <v>358</v>
      </c>
      <c r="C1825" s="70" t="s">
        <v>680</v>
      </c>
      <c r="D1825" s="17"/>
      <c r="E1825" s="17"/>
      <c r="F1825" s="106" t="s">
        <v>366</v>
      </c>
      <c r="G1825" s="106">
        <v>10</v>
      </c>
      <c r="H1825" s="103"/>
      <c r="I1825" s="103">
        <f t="shared" si="72"/>
        <v>0</v>
      </c>
      <c r="J1825" s="106"/>
      <c r="K1825" s="103">
        <f t="shared" si="73"/>
        <v>0</v>
      </c>
      <c r="L1825" s="105">
        <f t="shared" si="74"/>
        <v>0</v>
      </c>
      <c r="M1825" s="103">
        <f t="shared" si="75"/>
        <v>0</v>
      </c>
    </row>
    <row r="1826" spans="2:13" ht="20.25" customHeight="1">
      <c r="B1826" s="33" t="s">
        <v>359</v>
      </c>
      <c r="C1826" s="70" t="s">
        <v>681</v>
      </c>
      <c r="D1826" s="17"/>
      <c r="E1826" s="17"/>
      <c r="F1826" s="106" t="s">
        <v>366</v>
      </c>
      <c r="G1826" s="106">
        <v>30</v>
      </c>
      <c r="H1826" s="103"/>
      <c r="I1826" s="103">
        <f t="shared" si="72"/>
        <v>0</v>
      </c>
      <c r="J1826" s="106"/>
      <c r="K1826" s="103">
        <f t="shared" si="73"/>
        <v>0</v>
      </c>
      <c r="L1826" s="105">
        <f t="shared" si="74"/>
        <v>0</v>
      </c>
      <c r="M1826" s="103">
        <f t="shared" si="75"/>
        <v>0</v>
      </c>
    </row>
    <row r="1827" spans="2:13" ht="24" customHeight="1">
      <c r="B1827" s="33" t="s">
        <v>360</v>
      </c>
      <c r="C1827" s="70" t="s">
        <v>532</v>
      </c>
      <c r="D1827" s="17"/>
      <c r="E1827" s="17"/>
      <c r="F1827" s="106" t="s">
        <v>366</v>
      </c>
      <c r="G1827" s="106">
        <v>30</v>
      </c>
      <c r="H1827" s="103"/>
      <c r="I1827" s="103">
        <f t="shared" si="72"/>
        <v>0</v>
      </c>
      <c r="J1827" s="106"/>
      <c r="K1827" s="103">
        <f t="shared" si="73"/>
        <v>0</v>
      </c>
      <c r="L1827" s="105">
        <f t="shared" si="74"/>
        <v>0</v>
      </c>
      <c r="M1827" s="103">
        <f t="shared" si="75"/>
        <v>0</v>
      </c>
    </row>
    <row r="1828" spans="2:13" ht="27.75" customHeight="1">
      <c r="B1828" s="33" t="s">
        <v>361</v>
      </c>
      <c r="C1828" s="70" t="s">
        <v>533</v>
      </c>
      <c r="D1828" s="17"/>
      <c r="E1828" s="17"/>
      <c r="F1828" s="106" t="s">
        <v>366</v>
      </c>
      <c r="G1828" s="106">
        <v>60</v>
      </c>
      <c r="H1828" s="103"/>
      <c r="I1828" s="103">
        <f t="shared" si="72"/>
        <v>0</v>
      </c>
      <c r="J1828" s="106"/>
      <c r="K1828" s="103">
        <f t="shared" si="73"/>
        <v>0</v>
      </c>
      <c r="L1828" s="105">
        <f t="shared" si="74"/>
        <v>0</v>
      </c>
      <c r="M1828" s="103">
        <f t="shared" si="75"/>
        <v>0</v>
      </c>
    </row>
    <row r="1829" spans="2:13" ht="24.75" customHeight="1">
      <c r="B1829" s="33" t="s">
        <v>362</v>
      </c>
      <c r="C1829" s="94" t="s">
        <v>534</v>
      </c>
      <c r="D1829" s="30"/>
      <c r="E1829" s="30"/>
      <c r="F1829" s="106" t="s">
        <v>366</v>
      </c>
      <c r="G1829" s="106">
        <v>1</v>
      </c>
      <c r="H1829" s="103"/>
      <c r="I1829" s="103">
        <f t="shared" si="72"/>
        <v>0</v>
      </c>
      <c r="J1829" s="106"/>
      <c r="K1829" s="103">
        <f t="shared" si="73"/>
        <v>0</v>
      </c>
      <c r="L1829" s="105">
        <f t="shared" si="74"/>
        <v>0</v>
      </c>
      <c r="M1829" s="103">
        <f t="shared" si="75"/>
        <v>0</v>
      </c>
    </row>
    <row r="1830" spans="2:13" ht="24.75" customHeight="1">
      <c r="B1830" s="33" t="s">
        <v>363</v>
      </c>
      <c r="C1830" s="81" t="s">
        <v>535</v>
      </c>
      <c r="D1830" s="17"/>
      <c r="E1830" s="17"/>
      <c r="F1830" s="106" t="s">
        <v>366</v>
      </c>
      <c r="G1830" s="106">
        <v>20</v>
      </c>
      <c r="H1830" s="103"/>
      <c r="I1830" s="103">
        <f t="shared" si="72"/>
        <v>0</v>
      </c>
      <c r="J1830" s="106"/>
      <c r="K1830" s="103">
        <f t="shared" si="73"/>
        <v>0</v>
      </c>
      <c r="L1830" s="105">
        <f t="shared" si="74"/>
        <v>0</v>
      </c>
      <c r="M1830" s="103">
        <f t="shared" si="75"/>
        <v>0</v>
      </c>
    </row>
    <row r="1831" spans="2:13" ht="25.5" customHeight="1">
      <c r="B1831" s="33" t="s">
        <v>364</v>
      </c>
      <c r="C1831" s="81" t="s">
        <v>23</v>
      </c>
      <c r="D1831" s="17"/>
      <c r="E1831" s="17"/>
      <c r="F1831" s="106" t="s">
        <v>366</v>
      </c>
      <c r="G1831" s="106">
        <v>5</v>
      </c>
      <c r="H1831" s="103"/>
      <c r="I1831" s="103">
        <f t="shared" si="72"/>
        <v>0</v>
      </c>
      <c r="J1831" s="106"/>
      <c r="K1831" s="103">
        <f t="shared" si="73"/>
        <v>0</v>
      </c>
      <c r="L1831" s="105">
        <f t="shared" si="74"/>
        <v>0</v>
      </c>
      <c r="M1831" s="103">
        <f t="shared" si="75"/>
        <v>0</v>
      </c>
    </row>
    <row r="1832" spans="3:13" ht="28.5" customHeight="1">
      <c r="C1832" s="73"/>
      <c r="D1832" s="13"/>
      <c r="E1832" s="13"/>
      <c r="F1832" s="107"/>
      <c r="G1832" s="107"/>
      <c r="H1832" s="103" t="s">
        <v>836</v>
      </c>
      <c r="I1832" s="103">
        <f>SUM(I1822:I1831)</f>
        <v>0</v>
      </c>
      <c r="J1832" s="103"/>
      <c r="K1832" s="103"/>
      <c r="L1832" s="105"/>
      <c r="M1832" s="103"/>
    </row>
    <row r="1833" spans="3:13" ht="28.5" customHeight="1">
      <c r="C1833" s="73"/>
      <c r="D1833" s="13"/>
      <c r="E1833" s="13"/>
      <c r="F1833" s="107"/>
      <c r="G1833" s="107"/>
      <c r="H1833" s="108"/>
      <c r="I1833" s="103"/>
      <c r="J1833" s="103" t="s">
        <v>837</v>
      </c>
      <c r="K1833" s="103">
        <f>SUM(K1822:K1832)</f>
        <v>0</v>
      </c>
      <c r="L1833" s="105"/>
      <c r="M1833" s="103"/>
    </row>
    <row r="1834" spans="3:13" ht="28.5" customHeight="1">
      <c r="C1834" s="73"/>
      <c r="D1834" s="13"/>
      <c r="E1834" s="13"/>
      <c r="F1834" s="107"/>
      <c r="G1834" s="107"/>
      <c r="H1834" s="108"/>
      <c r="I1834" s="103"/>
      <c r="J1834" s="103"/>
      <c r="K1834" s="103"/>
      <c r="L1834" s="105" t="s">
        <v>838</v>
      </c>
      <c r="M1834" s="103">
        <f>SUM(M1822:M1833)</f>
        <v>0</v>
      </c>
    </row>
    <row r="1835" spans="1:117" s="38" customFormat="1" ht="28.5" customHeight="1">
      <c r="A1835" s="2"/>
      <c r="B1835" s="41"/>
      <c r="C1835" s="79"/>
      <c r="D1835" s="39"/>
      <c r="E1835" s="39"/>
      <c r="F1835" s="131"/>
      <c r="G1835" s="131"/>
      <c r="H1835" s="242"/>
      <c r="I1835" s="114"/>
      <c r="J1835" s="114"/>
      <c r="K1835" s="114"/>
      <c r="L1835" s="115"/>
      <c r="M1835" s="114"/>
      <c r="N1835" s="4"/>
      <c r="O1835" s="2"/>
      <c r="P1835" s="2"/>
      <c r="Q1835" s="2"/>
      <c r="R1835" s="2"/>
      <c r="S1835" s="2"/>
      <c r="T1835" s="2"/>
      <c r="U1835" s="2"/>
      <c r="V1835" s="2"/>
      <c r="W1835" s="2"/>
      <c r="X1835" s="2"/>
      <c r="Y1835" s="2"/>
      <c r="Z1835" s="2"/>
      <c r="AA1835" s="2"/>
      <c r="AB1835" s="2"/>
      <c r="AC1835" s="2"/>
      <c r="AD1835" s="2"/>
      <c r="AE1835" s="2"/>
      <c r="AF1835" s="2"/>
      <c r="AG1835" s="2"/>
      <c r="AH1835" s="2"/>
      <c r="AI1835" s="2"/>
      <c r="AJ1835" s="2"/>
      <c r="AK1835" s="2"/>
      <c r="AL1835" s="2"/>
      <c r="AM1835" s="2"/>
      <c r="AN1835" s="2"/>
      <c r="AO1835" s="2"/>
      <c r="AP1835" s="2"/>
      <c r="AQ1835" s="2"/>
      <c r="AR1835" s="2"/>
      <c r="AS1835" s="2"/>
      <c r="AT1835" s="2"/>
      <c r="AU1835" s="2"/>
      <c r="AV1835" s="2"/>
      <c r="AW1835" s="2"/>
      <c r="AX1835" s="2"/>
      <c r="AY1835" s="2"/>
      <c r="AZ1835" s="2"/>
      <c r="BA1835" s="2"/>
      <c r="BB1835" s="2"/>
      <c r="BC1835" s="2"/>
      <c r="BD1835" s="2"/>
      <c r="BE1835" s="2"/>
      <c r="BF1835" s="2"/>
      <c r="BG1835" s="2"/>
      <c r="BH1835" s="2"/>
      <c r="BI1835" s="2"/>
      <c r="BJ1835" s="2"/>
      <c r="BK1835" s="2"/>
      <c r="BL1835" s="2"/>
      <c r="BM1835" s="2"/>
      <c r="BN1835" s="2"/>
      <c r="BO1835" s="2"/>
      <c r="BP1835" s="2"/>
      <c r="BQ1835" s="2"/>
      <c r="BR1835" s="2"/>
      <c r="BS1835" s="2"/>
      <c r="BT1835" s="2"/>
      <c r="BU1835" s="2"/>
      <c r="BV1835" s="2"/>
      <c r="BW1835" s="2"/>
      <c r="BX1835" s="2"/>
      <c r="BY1835" s="2"/>
      <c r="BZ1835" s="2"/>
      <c r="CA1835" s="2"/>
      <c r="CB1835" s="2"/>
      <c r="CC1835" s="2"/>
      <c r="CD1835" s="2"/>
      <c r="CE1835" s="2"/>
      <c r="CF1835" s="2"/>
      <c r="CG1835" s="2"/>
      <c r="CH1835" s="2"/>
      <c r="CI1835" s="2"/>
      <c r="CJ1835" s="2"/>
      <c r="CK1835" s="2"/>
      <c r="CL1835" s="2"/>
      <c r="CM1835" s="2"/>
      <c r="CN1835" s="2"/>
      <c r="CO1835" s="2"/>
      <c r="CP1835" s="2"/>
      <c r="CQ1835" s="2"/>
      <c r="CR1835" s="2"/>
      <c r="CS1835" s="2"/>
      <c r="CT1835" s="2"/>
      <c r="CU1835" s="2"/>
      <c r="CV1835" s="2"/>
      <c r="CW1835" s="2"/>
      <c r="CX1835" s="2"/>
      <c r="CY1835" s="2"/>
      <c r="CZ1835" s="2"/>
      <c r="DA1835" s="2"/>
      <c r="DB1835" s="2"/>
      <c r="DC1835" s="2"/>
      <c r="DD1835" s="2"/>
      <c r="DE1835" s="2"/>
      <c r="DF1835" s="2"/>
      <c r="DG1835" s="2"/>
      <c r="DH1835" s="2"/>
      <c r="DI1835" s="2"/>
      <c r="DJ1835" s="2"/>
      <c r="DK1835" s="2"/>
      <c r="DL1835" s="2"/>
      <c r="DM1835" s="2"/>
    </row>
    <row r="1836" spans="3:13" ht="28.5" customHeight="1">
      <c r="C1836" s="72" t="s">
        <v>24</v>
      </c>
      <c r="D1836" s="6" t="s">
        <v>332</v>
      </c>
      <c r="E1836" s="7" t="s">
        <v>333</v>
      </c>
      <c r="F1836" s="7" t="s">
        <v>334</v>
      </c>
      <c r="G1836" s="106" t="s">
        <v>335</v>
      </c>
      <c r="H1836" s="7" t="s">
        <v>336</v>
      </c>
      <c r="I1836" s="7" t="s">
        <v>337</v>
      </c>
      <c r="J1836" s="7" t="s">
        <v>338</v>
      </c>
      <c r="K1836" s="7" t="s">
        <v>339</v>
      </c>
      <c r="L1836" s="14" t="s">
        <v>340</v>
      </c>
      <c r="M1836" s="7" t="s">
        <v>341</v>
      </c>
    </row>
    <row r="1837" spans="3:13" ht="64.5" customHeight="1">
      <c r="C1837" s="9" t="s">
        <v>343</v>
      </c>
      <c r="D1837" s="8" t="s">
        <v>344</v>
      </c>
      <c r="E1837" s="9" t="s">
        <v>345</v>
      </c>
      <c r="F1837" s="9" t="s">
        <v>346</v>
      </c>
      <c r="G1837" s="179" t="s">
        <v>342</v>
      </c>
      <c r="H1837" s="10" t="s">
        <v>348</v>
      </c>
      <c r="I1837" s="10" t="s">
        <v>349</v>
      </c>
      <c r="J1837" s="10" t="s">
        <v>350</v>
      </c>
      <c r="K1837" s="10" t="s">
        <v>351</v>
      </c>
      <c r="L1837" s="11" t="s">
        <v>352</v>
      </c>
      <c r="M1837" s="12" t="s">
        <v>353</v>
      </c>
    </row>
    <row r="1838" spans="2:13" ht="25.5">
      <c r="B1838" s="33" t="s">
        <v>355</v>
      </c>
      <c r="C1838" s="70" t="s">
        <v>536</v>
      </c>
      <c r="D1838" s="17"/>
      <c r="E1838" s="17"/>
      <c r="F1838" s="106" t="s">
        <v>366</v>
      </c>
      <c r="G1838" s="109">
        <v>150</v>
      </c>
      <c r="H1838" s="55"/>
      <c r="I1838" s="110">
        <f>ROUND(G1838*H1838,2)</f>
        <v>0</v>
      </c>
      <c r="J1838" s="106"/>
      <c r="K1838" s="103">
        <f>ROUND(I1838*J1838,2)</f>
        <v>0</v>
      </c>
      <c r="L1838" s="105">
        <f>ROUND(M1838/G1838,2)</f>
        <v>0</v>
      </c>
      <c r="M1838" s="103">
        <f>ROUND(SUM(I1838,K1838),2)</f>
        <v>0</v>
      </c>
    </row>
    <row r="1839" spans="3:13" ht="28.5" customHeight="1">
      <c r="C1839" s="73"/>
      <c r="D1839" s="13"/>
      <c r="E1839" s="13"/>
      <c r="F1839" s="107"/>
      <c r="G1839" s="111"/>
      <c r="H1839" s="56" t="s">
        <v>836</v>
      </c>
      <c r="I1839" s="103">
        <f>SUM(I1838)</f>
        <v>0</v>
      </c>
      <c r="J1839" s="103"/>
      <c r="K1839" s="103"/>
      <c r="L1839" s="105"/>
      <c r="M1839" s="103"/>
    </row>
    <row r="1840" spans="3:13" ht="28.5" customHeight="1">
      <c r="C1840" s="73"/>
      <c r="D1840" s="13"/>
      <c r="E1840" s="13"/>
      <c r="F1840" s="107"/>
      <c r="G1840" s="107"/>
      <c r="H1840" s="108"/>
      <c r="I1840" s="103"/>
      <c r="J1840" s="103" t="s">
        <v>837</v>
      </c>
      <c r="K1840" s="103">
        <f>SUM(K1838:K1839)</f>
        <v>0</v>
      </c>
      <c r="L1840" s="105"/>
      <c r="M1840" s="103"/>
    </row>
    <row r="1841" spans="3:13" ht="28.5" customHeight="1">
      <c r="C1841" s="73"/>
      <c r="D1841" s="13"/>
      <c r="E1841" s="13"/>
      <c r="F1841" s="107"/>
      <c r="G1841" s="107"/>
      <c r="H1841" s="108"/>
      <c r="I1841" s="103"/>
      <c r="J1841" s="103"/>
      <c r="K1841" s="103"/>
      <c r="L1841" s="105" t="s">
        <v>838</v>
      </c>
      <c r="M1841" s="103">
        <f>SUM(M1838:M1840)</f>
        <v>0</v>
      </c>
    </row>
    <row r="1842" spans="1:117" s="38" customFormat="1" ht="28.5" customHeight="1">
      <c r="A1842" s="2"/>
      <c r="B1842" s="41"/>
      <c r="C1842" s="79"/>
      <c r="D1842" s="39"/>
      <c r="E1842" s="39"/>
      <c r="F1842" s="131"/>
      <c r="G1842" s="131"/>
      <c r="H1842" s="242"/>
      <c r="I1842" s="114"/>
      <c r="J1842" s="114"/>
      <c r="K1842" s="114"/>
      <c r="L1842" s="115"/>
      <c r="M1842" s="114"/>
      <c r="N1842" s="4"/>
      <c r="O1842" s="2"/>
      <c r="P1842" s="2"/>
      <c r="Q1842" s="2"/>
      <c r="R1842" s="2"/>
      <c r="S1842" s="2"/>
      <c r="T1842" s="2"/>
      <c r="U1842" s="2"/>
      <c r="V1842" s="2"/>
      <c r="W1842" s="2"/>
      <c r="X1842" s="2"/>
      <c r="Y1842" s="2"/>
      <c r="Z1842" s="2"/>
      <c r="AA1842" s="2"/>
      <c r="AB1842" s="2"/>
      <c r="AC1842" s="2"/>
      <c r="AD1842" s="2"/>
      <c r="AE1842" s="2"/>
      <c r="AF1842" s="2"/>
      <c r="AG1842" s="2"/>
      <c r="AH1842" s="2"/>
      <c r="AI1842" s="2"/>
      <c r="AJ1842" s="2"/>
      <c r="AK1842" s="2"/>
      <c r="AL1842" s="2"/>
      <c r="AM1842" s="2"/>
      <c r="AN1842" s="2"/>
      <c r="AO1842" s="2"/>
      <c r="AP1842" s="2"/>
      <c r="AQ1842" s="2"/>
      <c r="AR1842" s="2"/>
      <c r="AS1842" s="2"/>
      <c r="AT1842" s="2"/>
      <c r="AU1842" s="2"/>
      <c r="AV1842" s="2"/>
      <c r="AW1842" s="2"/>
      <c r="AX1842" s="2"/>
      <c r="AY1842" s="2"/>
      <c r="AZ1842" s="2"/>
      <c r="BA1842" s="2"/>
      <c r="BB1842" s="2"/>
      <c r="BC1842" s="2"/>
      <c r="BD1842" s="2"/>
      <c r="BE1842" s="2"/>
      <c r="BF1842" s="2"/>
      <c r="BG1842" s="2"/>
      <c r="BH1842" s="2"/>
      <c r="BI1842" s="2"/>
      <c r="BJ1842" s="2"/>
      <c r="BK1842" s="2"/>
      <c r="BL1842" s="2"/>
      <c r="BM1842" s="2"/>
      <c r="BN1842" s="2"/>
      <c r="BO1842" s="2"/>
      <c r="BP1842" s="2"/>
      <c r="BQ1842" s="2"/>
      <c r="BR1842" s="2"/>
      <c r="BS1842" s="2"/>
      <c r="BT1842" s="2"/>
      <c r="BU1842" s="2"/>
      <c r="BV1842" s="2"/>
      <c r="BW1842" s="2"/>
      <c r="BX1842" s="2"/>
      <c r="BY1842" s="2"/>
      <c r="BZ1842" s="2"/>
      <c r="CA1842" s="2"/>
      <c r="CB1842" s="2"/>
      <c r="CC1842" s="2"/>
      <c r="CD1842" s="2"/>
      <c r="CE1842" s="2"/>
      <c r="CF1842" s="2"/>
      <c r="CG1842" s="2"/>
      <c r="CH1842" s="2"/>
      <c r="CI1842" s="2"/>
      <c r="CJ1842" s="2"/>
      <c r="CK1842" s="2"/>
      <c r="CL1842" s="2"/>
      <c r="CM1842" s="2"/>
      <c r="CN1842" s="2"/>
      <c r="CO1842" s="2"/>
      <c r="CP1842" s="2"/>
      <c r="CQ1842" s="2"/>
      <c r="CR1842" s="2"/>
      <c r="CS1842" s="2"/>
      <c r="CT1842" s="2"/>
      <c r="CU1842" s="2"/>
      <c r="CV1842" s="2"/>
      <c r="CW1842" s="2"/>
      <c r="CX1842" s="2"/>
      <c r="CY1842" s="2"/>
      <c r="CZ1842" s="2"/>
      <c r="DA1842" s="2"/>
      <c r="DB1842" s="2"/>
      <c r="DC1842" s="2"/>
      <c r="DD1842" s="2"/>
      <c r="DE1842" s="2"/>
      <c r="DF1842" s="2"/>
      <c r="DG1842" s="2"/>
      <c r="DH1842" s="2"/>
      <c r="DI1842" s="2"/>
      <c r="DJ1842" s="2"/>
      <c r="DK1842" s="2"/>
      <c r="DL1842" s="2"/>
      <c r="DM1842" s="2"/>
    </row>
    <row r="1843" spans="3:13" ht="28.5" customHeight="1">
      <c r="C1843" s="72" t="s">
        <v>25</v>
      </c>
      <c r="D1843" s="6" t="s">
        <v>332</v>
      </c>
      <c r="E1843" s="7" t="s">
        <v>333</v>
      </c>
      <c r="F1843" s="7" t="s">
        <v>334</v>
      </c>
      <c r="G1843" s="106" t="s">
        <v>335</v>
      </c>
      <c r="H1843" s="7" t="s">
        <v>336</v>
      </c>
      <c r="I1843" s="7" t="s">
        <v>337</v>
      </c>
      <c r="J1843" s="7" t="s">
        <v>338</v>
      </c>
      <c r="K1843" s="7" t="s">
        <v>339</v>
      </c>
      <c r="L1843" s="14" t="s">
        <v>340</v>
      </c>
      <c r="M1843" s="7" t="s">
        <v>341</v>
      </c>
    </row>
    <row r="1844" spans="3:13" ht="64.5" customHeight="1">
      <c r="C1844" s="9" t="s">
        <v>343</v>
      </c>
      <c r="D1844" s="8" t="s">
        <v>344</v>
      </c>
      <c r="E1844" s="9" t="s">
        <v>345</v>
      </c>
      <c r="F1844" s="9" t="s">
        <v>346</v>
      </c>
      <c r="G1844" s="179" t="s">
        <v>342</v>
      </c>
      <c r="H1844" s="10" t="s">
        <v>348</v>
      </c>
      <c r="I1844" s="10" t="s">
        <v>349</v>
      </c>
      <c r="J1844" s="10" t="s">
        <v>350</v>
      </c>
      <c r="K1844" s="10" t="s">
        <v>351</v>
      </c>
      <c r="L1844" s="11" t="s">
        <v>352</v>
      </c>
      <c r="M1844" s="12" t="s">
        <v>353</v>
      </c>
    </row>
    <row r="1845" spans="2:13" ht="36" customHeight="1">
      <c r="B1845" s="33" t="s">
        <v>355</v>
      </c>
      <c r="C1845" s="71" t="s">
        <v>537</v>
      </c>
      <c r="D1845" s="15"/>
      <c r="E1845" s="15"/>
      <c r="F1845" s="106" t="s">
        <v>366</v>
      </c>
      <c r="G1845" s="106">
        <v>252</v>
      </c>
      <c r="H1845" s="103"/>
      <c r="I1845" s="103">
        <f>ROUND(G1845*H1845,2)</f>
        <v>0</v>
      </c>
      <c r="J1845" s="106"/>
      <c r="K1845" s="103">
        <f>ROUND(I1845*J1845,2)</f>
        <v>0</v>
      </c>
      <c r="L1845" s="105">
        <f>ROUND(M1845/G1845,2)</f>
        <v>0</v>
      </c>
      <c r="M1845" s="103">
        <f>ROUND(SUM(I1845,K1845),2)</f>
        <v>0</v>
      </c>
    </row>
    <row r="1846" spans="2:13" ht="40.5" customHeight="1">
      <c r="B1846" s="33" t="s">
        <v>356</v>
      </c>
      <c r="C1846" s="71" t="s">
        <v>538</v>
      </c>
      <c r="D1846" s="15"/>
      <c r="E1846" s="15"/>
      <c r="F1846" s="106" t="s">
        <v>366</v>
      </c>
      <c r="G1846" s="106">
        <v>310</v>
      </c>
      <c r="H1846" s="103"/>
      <c r="I1846" s="103">
        <f>ROUND(G1846*H1846,2)</f>
        <v>0</v>
      </c>
      <c r="J1846" s="106"/>
      <c r="K1846" s="103">
        <f>ROUND(I1846*J1846,2)</f>
        <v>0</v>
      </c>
      <c r="L1846" s="105">
        <f>ROUND(M1846/G1846,2)</f>
        <v>0</v>
      </c>
      <c r="M1846" s="103">
        <f>ROUND(SUM(I1846,K1846),2)</f>
        <v>0</v>
      </c>
    </row>
    <row r="1847" spans="3:13" ht="28.5" customHeight="1">
      <c r="C1847" s="73"/>
      <c r="D1847" s="13"/>
      <c r="E1847" s="13"/>
      <c r="F1847" s="107"/>
      <c r="G1847" s="107"/>
      <c r="H1847" s="103" t="s">
        <v>836</v>
      </c>
      <c r="I1847" s="103">
        <f>SUM(I1845:I1846)</f>
        <v>0</v>
      </c>
      <c r="J1847" s="103"/>
      <c r="K1847" s="103"/>
      <c r="L1847" s="105"/>
      <c r="M1847" s="103"/>
    </row>
    <row r="1848" spans="3:13" ht="28.5" customHeight="1">
      <c r="C1848" s="73"/>
      <c r="D1848" s="13"/>
      <c r="E1848" s="13"/>
      <c r="F1848" s="107"/>
      <c r="G1848" s="107"/>
      <c r="H1848" s="108"/>
      <c r="I1848" s="103"/>
      <c r="J1848" s="103" t="s">
        <v>837</v>
      </c>
      <c r="K1848" s="103">
        <f>SUM(K1845:K1847)</f>
        <v>0</v>
      </c>
      <c r="L1848" s="105"/>
      <c r="M1848" s="103"/>
    </row>
    <row r="1849" spans="3:13" ht="28.5" customHeight="1">
      <c r="C1849" s="73"/>
      <c r="D1849" s="13"/>
      <c r="E1849" s="13"/>
      <c r="F1849" s="107"/>
      <c r="G1849" s="107"/>
      <c r="H1849" s="108"/>
      <c r="I1849" s="103"/>
      <c r="J1849" s="103"/>
      <c r="K1849" s="103"/>
      <c r="L1849" s="105" t="s">
        <v>838</v>
      </c>
      <c r="M1849" s="103">
        <f>SUM(M1845:M1848)</f>
        <v>0</v>
      </c>
    </row>
    <row r="1850" spans="1:117" s="38" customFormat="1" ht="28.5" customHeight="1">
      <c r="A1850" s="2"/>
      <c r="B1850" s="41"/>
      <c r="C1850" s="79"/>
      <c r="D1850" s="39"/>
      <c r="E1850" s="39"/>
      <c r="F1850" s="131"/>
      <c r="G1850" s="131"/>
      <c r="H1850" s="242"/>
      <c r="I1850" s="114"/>
      <c r="J1850" s="114"/>
      <c r="K1850" s="114"/>
      <c r="L1850" s="115"/>
      <c r="M1850" s="114"/>
      <c r="N1850" s="4"/>
      <c r="O1850" s="2"/>
      <c r="P1850" s="2"/>
      <c r="Q1850" s="2"/>
      <c r="R1850" s="2"/>
      <c r="S1850" s="2"/>
      <c r="T1850" s="2"/>
      <c r="U1850" s="2"/>
      <c r="V1850" s="2"/>
      <c r="W1850" s="2"/>
      <c r="X1850" s="2"/>
      <c r="Y1850" s="2"/>
      <c r="Z1850" s="2"/>
      <c r="AA1850" s="2"/>
      <c r="AB1850" s="2"/>
      <c r="AC1850" s="2"/>
      <c r="AD1850" s="2"/>
      <c r="AE1850" s="2"/>
      <c r="AF1850" s="2"/>
      <c r="AG1850" s="2"/>
      <c r="AH1850" s="2"/>
      <c r="AI1850" s="2"/>
      <c r="AJ1850" s="2"/>
      <c r="AK1850" s="2"/>
      <c r="AL1850" s="2"/>
      <c r="AM1850" s="2"/>
      <c r="AN1850" s="2"/>
      <c r="AO1850" s="2"/>
      <c r="AP1850" s="2"/>
      <c r="AQ1850" s="2"/>
      <c r="AR1850" s="2"/>
      <c r="AS1850" s="2"/>
      <c r="AT1850" s="2"/>
      <c r="AU1850" s="2"/>
      <c r="AV1850" s="2"/>
      <c r="AW1850" s="2"/>
      <c r="AX1850" s="2"/>
      <c r="AY1850" s="2"/>
      <c r="AZ1850" s="2"/>
      <c r="BA1850" s="2"/>
      <c r="BB1850" s="2"/>
      <c r="BC1850" s="2"/>
      <c r="BD1850" s="2"/>
      <c r="BE1850" s="2"/>
      <c r="BF1850" s="2"/>
      <c r="BG1850" s="2"/>
      <c r="BH1850" s="2"/>
      <c r="BI1850" s="2"/>
      <c r="BJ1850" s="2"/>
      <c r="BK1850" s="2"/>
      <c r="BL1850" s="2"/>
      <c r="BM1850" s="2"/>
      <c r="BN1850" s="2"/>
      <c r="BO1850" s="2"/>
      <c r="BP1850" s="2"/>
      <c r="BQ1850" s="2"/>
      <c r="BR1850" s="2"/>
      <c r="BS1850" s="2"/>
      <c r="BT1850" s="2"/>
      <c r="BU1850" s="2"/>
      <c r="BV1850" s="2"/>
      <c r="BW1850" s="2"/>
      <c r="BX1850" s="2"/>
      <c r="BY1850" s="2"/>
      <c r="BZ1850" s="2"/>
      <c r="CA1850" s="2"/>
      <c r="CB1850" s="2"/>
      <c r="CC1850" s="2"/>
      <c r="CD1850" s="2"/>
      <c r="CE1850" s="2"/>
      <c r="CF1850" s="2"/>
      <c r="CG1850" s="2"/>
      <c r="CH1850" s="2"/>
      <c r="CI1850" s="2"/>
      <c r="CJ1850" s="2"/>
      <c r="CK1850" s="2"/>
      <c r="CL1850" s="2"/>
      <c r="CM1850" s="2"/>
      <c r="CN1850" s="2"/>
      <c r="CO1850" s="2"/>
      <c r="CP1850" s="2"/>
      <c r="CQ1850" s="2"/>
      <c r="CR1850" s="2"/>
      <c r="CS1850" s="2"/>
      <c r="CT1850" s="2"/>
      <c r="CU1850" s="2"/>
      <c r="CV1850" s="2"/>
      <c r="CW1850" s="2"/>
      <c r="CX1850" s="2"/>
      <c r="CY1850" s="2"/>
      <c r="CZ1850" s="2"/>
      <c r="DA1850" s="2"/>
      <c r="DB1850" s="2"/>
      <c r="DC1850" s="2"/>
      <c r="DD1850" s="2"/>
      <c r="DE1850" s="2"/>
      <c r="DF1850" s="2"/>
      <c r="DG1850" s="2"/>
      <c r="DH1850" s="2"/>
      <c r="DI1850" s="2"/>
      <c r="DJ1850" s="2"/>
      <c r="DK1850" s="2"/>
      <c r="DL1850" s="2"/>
      <c r="DM1850" s="2"/>
    </row>
    <row r="1851" spans="3:13" ht="28.5" customHeight="1">
      <c r="C1851" s="72" t="s">
        <v>26</v>
      </c>
      <c r="D1851" s="6" t="s">
        <v>332</v>
      </c>
      <c r="E1851" s="7" t="s">
        <v>333</v>
      </c>
      <c r="F1851" s="7" t="s">
        <v>334</v>
      </c>
      <c r="G1851" s="106" t="s">
        <v>335</v>
      </c>
      <c r="H1851" s="7" t="s">
        <v>336</v>
      </c>
      <c r="I1851" s="7" t="s">
        <v>337</v>
      </c>
      <c r="J1851" s="7" t="s">
        <v>338</v>
      </c>
      <c r="K1851" s="7" t="s">
        <v>339</v>
      </c>
      <c r="L1851" s="14" t="s">
        <v>340</v>
      </c>
      <c r="M1851" s="7" t="s">
        <v>341</v>
      </c>
    </row>
    <row r="1852" spans="3:13" ht="64.5" customHeight="1">
      <c r="C1852" s="9" t="s">
        <v>343</v>
      </c>
      <c r="D1852" s="8" t="s">
        <v>344</v>
      </c>
      <c r="E1852" s="9" t="s">
        <v>345</v>
      </c>
      <c r="F1852" s="9" t="s">
        <v>346</v>
      </c>
      <c r="G1852" s="179" t="s">
        <v>342</v>
      </c>
      <c r="H1852" s="10" t="s">
        <v>348</v>
      </c>
      <c r="I1852" s="10" t="s">
        <v>349</v>
      </c>
      <c r="J1852" s="10" t="s">
        <v>350</v>
      </c>
      <c r="K1852" s="10" t="s">
        <v>351</v>
      </c>
      <c r="L1852" s="11" t="s">
        <v>352</v>
      </c>
      <c r="M1852" s="12" t="s">
        <v>353</v>
      </c>
    </row>
    <row r="1853" spans="2:13" ht="83.25" customHeight="1">
      <c r="B1853" s="33" t="s">
        <v>355</v>
      </c>
      <c r="C1853" s="71" t="s">
        <v>539</v>
      </c>
      <c r="D1853" s="15"/>
      <c r="E1853" s="15"/>
      <c r="F1853" s="106" t="s">
        <v>366</v>
      </c>
      <c r="G1853" s="106">
        <v>60</v>
      </c>
      <c r="H1853" s="103"/>
      <c r="I1853" s="103">
        <f>ROUND(G1853*H1853,2)</f>
        <v>0</v>
      </c>
      <c r="J1853" s="106"/>
      <c r="K1853" s="103">
        <f>ROUND(I1853*J1853,2)</f>
        <v>0</v>
      </c>
      <c r="L1853" s="105">
        <f>ROUND(M1853/G1853,2)</f>
        <v>0</v>
      </c>
      <c r="M1853" s="103">
        <f>ROUND(SUM(I1853,K1853),2)</f>
        <v>0</v>
      </c>
    </row>
    <row r="1854" spans="3:13" ht="28.5" customHeight="1">
      <c r="C1854" s="73"/>
      <c r="D1854" s="13"/>
      <c r="E1854" s="13"/>
      <c r="F1854" s="107"/>
      <c r="G1854" s="107"/>
      <c r="H1854" s="103" t="s">
        <v>836</v>
      </c>
      <c r="I1854" s="103">
        <f>SUM(I1853)</f>
        <v>0</v>
      </c>
      <c r="J1854" s="103"/>
      <c r="K1854" s="103"/>
      <c r="L1854" s="105"/>
      <c r="M1854" s="103"/>
    </row>
    <row r="1855" spans="3:13" ht="28.5" customHeight="1">
      <c r="C1855" s="73"/>
      <c r="D1855" s="13"/>
      <c r="E1855" s="13"/>
      <c r="F1855" s="107"/>
      <c r="G1855" s="107"/>
      <c r="H1855" s="108"/>
      <c r="I1855" s="103"/>
      <c r="J1855" s="103" t="s">
        <v>837</v>
      </c>
      <c r="K1855" s="103">
        <f>SUM(K1853:K1854)</f>
        <v>0</v>
      </c>
      <c r="L1855" s="105"/>
      <c r="M1855" s="103"/>
    </row>
    <row r="1856" spans="3:13" ht="28.5" customHeight="1">
      <c r="C1856" s="73"/>
      <c r="D1856" s="13"/>
      <c r="E1856" s="13"/>
      <c r="F1856" s="107"/>
      <c r="G1856" s="107"/>
      <c r="H1856" s="108"/>
      <c r="I1856" s="103"/>
      <c r="J1856" s="103"/>
      <c r="K1856" s="103"/>
      <c r="L1856" s="105" t="s">
        <v>838</v>
      </c>
      <c r="M1856" s="103">
        <f>SUM(M1853:M1855)</f>
        <v>0</v>
      </c>
    </row>
    <row r="1857" spans="1:117" s="38" customFormat="1" ht="28.5" customHeight="1">
      <c r="A1857" s="2"/>
      <c r="B1857" s="41"/>
      <c r="C1857" s="79"/>
      <c r="D1857" s="39"/>
      <c r="E1857" s="39"/>
      <c r="F1857" s="131"/>
      <c r="G1857" s="131"/>
      <c r="H1857" s="242"/>
      <c r="I1857" s="114"/>
      <c r="J1857" s="114"/>
      <c r="K1857" s="114"/>
      <c r="L1857" s="115"/>
      <c r="M1857" s="114"/>
      <c r="N1857" s="4"/>
      <c r="O1857" s="2"/>
      <c r="P1857" s="2"/>
      <c r="Q1857" s="2"/>
      <c r="R1857" s="2"/>
      <c r="S1857" s="2"/>
      <c r="T1857" s="2"/>
      <c r="U1857" s="2"/>
      <c r="V1857" s="2"/>
      <c r="W1857" s="2"/>
      <c r="X1857" s="2"/>
      <c r="Y1857" s="2"/>
      <c r="Z1857" s="2"/>
      <c r="AA1857" s="2"/>
      <c r="AB1857" s="2"/>
      <c r="AC1857" s="2"/>
      <c r="AD1857" s="2"/>
      <c r="AE1857" s="2"/>
      <c r="AF1857" s="2"/>
      <c r="AG1857" s="2"/>
      <c r="AH1857" s="2"/>
      <c r="AI1857" s="2"/>
      <c r="AJ1857" s="2"/>
      <c r="AK1857" s="2"/>
      <c r="AL1857" s="2"/>
      <c r="AM1857" s="2"/>
      <c r="AN1857" s="2"/>
      <c r="AO1857" s="2"/>
      <c r="AP1857" s="2"/>
      <c r="AQ1857" s="2"/>
      <c r="AR1857" s="2"/>
      <c r="AS1857" s="2"/>
      <c r="AT1857" s="2"/>
      <c r="AU1857" s="2"/>
      <c r="AV1857" s="2"/>
      <c r="AW1857" s="2"/>
      <c r="AX1857" s="2"/>
      <c r="AY1857" s="2"/>
      <c r="AZ1857" s="2"/>
      <c r="BA1857" s="2"/>
      <c r="BB1857" s="2"/>
      <c r="BC1857" s="2"/>
      <c r="BD1857" s="2"/>
      <c r="BE1857" s="2"/>
      <c r="BF1857" s="2"/>
      <c r="BG1857" s="2"/>
      <c r="BH1857" s="2"/>
      <c r="BI1857" s="2"/>
      <c r="BJ1857" s="2"/>
      <c r="BK1857" s="2"/>
      <c r="BL1857" s="2"/>
      <c r="BM1857" s="2"/>
      <c r="BN1857" s="2"/>
      <c r="BO1857" s="2"/>
      <c r="BP1857" s="2"/>
      <c r="BQ1857" s="2"/>
      <c r="BR1857" s="2"/>
      <c r="BS1857" s="2"/>
      <c r="BT1857" s="2"/>
      <c r="BU1857" s="2"/>
      <c r="BV1857" s="2"/>
      <c r="BW1857" s="2"/>
      <c r="BX1857" s="2"/>
      <c r="BY1857" s="2"/>
      <c r="BZ1857" s="2"/>
      <c r="CA1857" s="2"/>
      <c r="CB1857" s="2"/>
      <c r="CC1857" s="2"/>
      <c r="CD1857" s="2"/>
      <c r="CE1857" s="2"/>
      <c r="CF1857" s="2"/>
      <c r="CG1857" s="2"/>
      <c r="CH1857" s="2"/>
      <c r="CI1857" s="2"/>
      <c r="CJ1857" s="2"/>
      <c r="CK1857" s="2"/>
      <c r="CL1857" s="2"/>
      <c r="CM1857" s="2"/>
      <c r="CN1857" s="2"/>
      <c r="CO1857" s="2"/>
      <c r="CP1857" s="2"/>
      <c r="CQ1857" s="2"/>
      <c r="CR1857" s="2"/>
      <c r="CS1857" s="2"/>
      <c r="CT1857" s="2"/>
      <c r="CU1857" s="2"/>
      <c r="CV1857" s="2"/>
      <c r="CW1857" s="2"/>
      <c r="CX1857" s="2"/>
      <c r="CY1857" s="2"/>
      <c r="CZ1857" s="2"/>
      <c r="DA1857" s="2"/>
      <c r="DB1857" s="2"/>
      <c r="DC1857" s="2"/>
      <c r="DD1857" s="2"/>
      <c r="DE1857" s="2"/>
      <c r="DF1857" s="2"/>
      <c r="DG1857" s="2"/>
      <c r="DH1857" s="2"/>
      <c r="DI1857" s="2"/>
      <c r="DJ1857" s="2"/>
      <c r="DK1857" s="2"/>
      <c r="DL1857" s="2"/>
      <c r="DM1857" s="2"/>
    </row>
    <row r="1858" spans="3:13" ht="28.5" customHeight="1">
      <c r="C1858" s="72" t="s">
        <v>1003</v>
      </c>
      <c r="D1858" s="6" t="s">
        <v>332</v>
      </c>
      <c r="E1858" s="7" t="s">
        <v>333</v>
      </c>
      <c r="F1858" s="7" t="s">
        <v>334</v>
      </c>
      <c r="G1858" s="106" t="s">
        <v>335</v>
      </c>
      <c r="H1858" s="7" t="s">
        <v>336</v>
      </c>
      <c r="I1858" s="7" t="s">
        <v>337</v>
      </c>
      <c r="J1858" s="7" t="s">
        <v>338</v>
      </c>
      <c r="K1858" s="7" t="s">
        <v>339</v>
      </c>
      <c r="L1858" s="14" t="s">
        <v>340</v>
      </c>
      <c r="M1858" s="7" t="s">
        <v>341</v>
      </c>
    </row>
    <row r="1859" spans="3:13" ht="64.5" customHeight="1">
      <c r="C1859" s="9" t="s">
        <v>343</v>
      </c>
      <c r="D1859" s="8" t="s">
        <v>344</v>
      </c>
      <c r="E1859" s="9" t="s">
        <v>345</v>
      </c>
      <c r="F1859" s="9" t="s">
        <v>346</v>
      </c>
      <c r="G1859" s="179" t="s">
        <v>342</v>
      </c>
      <c r="H1859" s="10" t="s">
        <v>348</v>
      </c>
      <c r="I1859" s="10" t="s">
        <v>349</v>
      </c>
      <c r="J1859" s="10" t="s">
        <v>350</v>
      </c>
      <c r="K1859" s="10" t="s">
        <v>351</v>
      </c>
      <c r="L1859" s="11" t="s">
        <v>352</v>
      </c>
      <c r="M1859" s="10" t="s">
        <v>353</v>
      </c>
    </row>
    <row r="1860" spans="3:13" ht="42" customHeight="1">
      <c r="C1860" s="256" t="s">
        <v>323</v>
      </c>
      <c r="D1860" s="46"/>
      <c r="E1860" s="47"/>
      <c r="F1860" s="109" t="s">
        <v>366</v>
      </c>
      <c r="G1860" s="155">
        <v>100</v>
      </c>
      <c r="H1860" s="109"/>
      <c r="I1860" s="55">
        <f>ROUND(G1860*H1860,2)</f>
        <v>0</v>
      </c>
      <c r="J1860" s="109"/>
      <c r="K1860" s="55">
        <f>ROUND(I1860*J1860,2)</f>
        <v>0</v>
      </c>
      <c r="L1860" s="55">
        <f>ROUND(M1860/G1860,2)</f>
        <v>0</v>
      </c>
      <c r="M1860" s="55">
        <f>ROUND(SUM(I1860,K1860),2)</f>
        <v>0</v>
      </c>
    </row>
    <row r="1861" spans="3:13" ht="28.5" customHeight="1">
      <c r="C1861" s="68"/>
      <c r="D1861" s="42"/>
      <c r="E1861" s="42"/>
      <c r="F1861" s="111"/>
      <c r="G1861" s="111"/>
      <c r="H1861" s="56" t="s">
        <v>836</v>
      </c>
      <c r="I1861" s="56">
        <f>SUM(I1860)</f>
        <v>0</v>
      </c>
      <c r="J1861" s="56"/>
      <c r="K1861" s="56"/>
      <c r="L1861" s="121"/>
      <c r="M1861" s="56"/>
    </row>
    <row r="1862" spans="3:13" ht="28.5" customHeight="1">
      <c r="C1862" s="73"/>
      <c r="D1862" s="13"/>
      <c r="E1862" s="13"/>
      <c r="F1862" s="107"/>
      <c r="G1862" s="107"/>
      <c r="H1862" s="108"/>
      <c r="I1862" s="103"/>
      <c r="J1862" s="103" t="s">
        <v>837</v>
      </c>
      <c r="K1862" s="103">
        <f>SUM(K1861:K1861)</f>
        <v>0</v>
      </c>
      <c r="L1862" s="105"/>
      <c r="M1862" s="103"/>
    </row>
    <row r="1863" spans="3:13" ht="28.5" customHeight="1">
      <c r="C1863" s="73"/>
      <c r="D1863" s="13"/>
      <c r="E1863" s="13"/>
      <c r="F1863" s="107"/>
      <c r="G1863" s="107"/>
      <c r="H1863" s="108"/>
      <c r="I1863" s="103"/>
      <c r="J1863" s="103"/>
      <c r="K1863" s="103"/>
      <c r="L1863" s="105" t="s">
        <v>838</v>
      </c>
      <c r="M1863" s="103">
        <f>SUM(M1861:M1862)</f>
        <v>0</v>
      </c>
    </row>
    <row r="1864" spans="1:117" s="38" customFormat="1" ht="28.5" customHeight="1">
      <c r="A1864" s="2"/>
      <c r="B1864" s="41"/>
      <c r="C1864" s="79"/>
      <c r="D1864" s="39"/>
      <c r="E1864" s="39"/>
      <c r="F1864" s="131"/>
      <c r="G1864" s="131"/>
      <c r="H1864" s="242"/>
      <c r="I1864" s="114"/>
      <c r="J1864" s="114"/>
      <c r="K1864" s="114"/>
      <c r="L1864" s="115"/>
      <c r="M1864" s="114"/>
      <c r="N1864" s="4"/>
      <c r="O1864" s="2"/>
      <c r="P1864" s="2"/>
      <c r="Q1864" s="2"/>
      <c r="R1864" s="2"/>
      <c r="S1864" s="2"/>
      <c r="T1864" s="2"/>
      <c r="U1864" s="2"/>
      <c r="V1864" s="2"/>
      <c r="W1864" s="2"/>
      <c r="X1864" s="2"/>
      <c r="Y1864" s="2"/>
      <c r="Z1864" s="2"/>
      <c r="AA1864" s="2"/>
      <c r="AB1864" s="2"/>
      <c r="AC1864" s="2"/>
      <c r="AD1864" s="2"/>
      <c r="AE1864" s="2"/>
      <c r="AF1864" s="2"/>
      <c r="AG1864" s="2"/>
      <c r="AH1864" s="2"/>
      <c r="AI1864" s="2"/>
      <c r="AJ1864" s="2"/>
      <c r="AK1864" s="2"/>
      <c r="AL1864" s="2"/>
      <c r="AM1864" s="2"/>
      <c r="AN1864" s="2"/>
      <c r="AO1864" s="2"/>
      <c r="AP1864" s="2"/>
      <c r="AQ1864" s="2"/>
      <c r="AR1864" s="2"/>
      <c r="AS1864" s="2"/>
      <c r="AT1864" s="2"/>
      <c r="AU1864" s="2"/>
      <c r="AV1864" s="2"/>
      <c r="AW1864" s="2"/>
      <c r="AX1864" s="2"/>
      <c r="AY1864" s="2"/>
      <c r="AZ1864" s="2"/>
      <c r="BA1864" s="2"/>
      <c r="BB1864" s="2"/>
      <c r="BC1864" s="2"/>
      <c r="BD1864" s="2"/>
      <c r="BE1864" s="2"/>
      <c r="BF1864" s="2"/>
      <c r="BG1864" s="2"/>
      <c r="BH1864" s="2"/>
      <c r="BI1864" s="2"/>
      <c r="BJ1864" s="2"/>
      <c r="BK1864" s="2"/>
      <c r="BL1864" s="2"/>
      <c r="BM1864" s="2"/>
      <c r="BN1864" s="2"/>
      <c r="BO1864" s="2"/>
      <c r="BP1864" s="2"/>
      <c r="BQ1864" s="2"/>
      <c r="BR1864" s="2"/>
      <c r="BS1864" s="2"/>
      <c r="BT1864" s="2"/>
      <c r="BU1864" s="2"/>
      <c r="BV1864" s="2"/>
      <c r="BW1864" s="2"/>
      <c r="BX1864" s="2"/>
      <c r="BY1864" s="2"/>
      <c r="BZ1864" s="2"/>
      <c r="CA1864" s="2"/>
      <c r="CB1864" s="2"/>
      <c r="CC1864" s="2"/>
      <c r="CD1864" s="2"/>
      <c r="CE1864" s="2"/>
      <c r="CF1864" s="2"/>
      <c r="CG1864" s="2"/>
      <c r="CH1864" s="2"/>
      <c r="CI1864" s="2"/>
      <c r="CJ1864" s="2"/>
      <c r="CK1864" s="2"/>
      <c r="CL1864" s="2"/>
      <c r="CM1864" s="2"/>
      <c r="CN1864" s="2"/>
      <c r="CO1864" s="2"/>
      <c r="CP1864" s="2"/>
      <c r="CQ1864" s="2"/>
      <c r="CR1864" s="2"/>
      <c r="CS1864" s="2"/>
      <c r="CT1864" s="2"/>
      <c r="CU1864" s="2"/>
      <c r="CV1864" s="2"/>
      <c r="CW1864" s="2"/>
      <c r="CX1864" s="2"/>
      <c r="CY1864" s="2"/>
      <c r="CZ1864" s="2"/>
      <c r="DA1864" s="2"/>
      <c r="DB1864" s="2"/>
      <c r="DC1864" s="2"/>
      <c r="DD1864" s="2"/>
      <c r="DE1864" s="2"/>
      <c r="DF1864" s="2"/>
      <c r="DG1864" s="2"/>
      <c r="DH1864" s="2"/>
      <c r="DI1864" s="2"/>
      <c r="DJ1864" s="2"/>
      <c r="DK1864" s="2"/>
      <c r="DL1864" s="2"/>
      <c r="DM1864" s="2"/>
    </row>
    <row r="1865" spans="3:13" ht="28.5" customHeight="1">
      <c r="C1865" s="72" t="s">
        <v>1004</v>
      </c>
      <c r="D1865" s="6" t="s">
        <v>332</v>
      </c>
      <c r="E1865" s="7" t="s">
        <v>333</v>
      </c>
      <c r="F1865" s="7" t="s">
        <v>334</v>
      </c>
      <c r="G1865" s="106" t="s">
        <v>335</v>
      </c>
      <c r="H1865" s="7" t="s">
        <v>336</v>
      </c>
      <c r="I1865" s="7" t="s">
        <v>337</v>
      </c>
      <c r="J1865" s="7" t="s">
        <v>338</v>
      </c>
      <c r="K1865" s="7" t="s">
        <v>339</v>
      </c>
      <c r="L1865" s="14" t="s">
        <v>340</v>
      </c>
      <c r="M1865" s="7" t="s">
        <v>341</v>
      </c>
    </row>
    <row r="1866" spans="3:13" ht="64.5" customHeight="1">
      <c r="C1866" s="9" t="s">
        <v>343</v>
      </c>
      <c r="D1866" s="8" t="s">
        <v>344</v>
      </c>
      <c r="E1866" s="9" t="s">
        <v>345</v>
      </c>
      <c r="F1866" s="9" t="s">
        <v>346</v>
      </c>
      <c r="G1866" s="179" t="s">
        <v>342</v>
      </c>
      <c r="H1866" s="10" t="s">
        <v>348</v>
      </c>
      <c r="I1866" s="10" t="s">
        <v>349</v>
      </c>
      <c r="J1866" s="10" t="s">
        <v>350</v>
      </c>
      <c r="K1866" s="10" t="s">
        <v>351</v>
      </c>
      <c r="L1866" s="11" t="s">
        <v>352</v>
      </c>
      <c r="M1866" s="12" t="s">
        <v>353</v>
      </c>
    </row>
    <row r="1867" spans="2:13" ht="36" customHeight="1">
      <c r="B1867" s="33" t="s">
        <v>355</v>
      </c>
      <c r="C1867" s="80" t="s">
        <v>666</v>
      </c>
      <c r="D1867" s="15"/>
      <c r="E1867" s="15"/>
      <c r="F1867" s="106" t="s">
        <v>366</v>
      </c>
      <c r="G1867" s="109">
        <v>65</v>
      </c>
      <c r="H1867" s="55"/>
      <c r="I1867" s="110">
        <f>ROUND(G1867*H1867,2)</f>
        <v>0</v>
      </c>
      <c r="J1867" s="106"/>
      <c r="K1867" s="103">
        <f>ROUND(I1867*J1867,2)</f>
        <v>0</v>
      </c>
      <c r="L1867" s="105">
        <f>ROUND(M1867/G1867,2)</f>
        <v>0</v>
      </c>
      <c r="M1867" s="103">
        <f>ROUND(SUM(I1867,K1867),2)</f>
        <v>0</v>
      </c>
    </row>
    <row r="1868" spans="2:13" ht="24.75" customHeight="1">
      <c r="B1868" s="33" t="s">
        <v>356</v>
      </c>
      <c r="C1868" s="80" t="s">
        <v>667</v>
      </c>
      <c r="D1868" s="15"/>
      <c r="E1868" s="15"/>
      <c r="F1868" s="106" t="s">
        <v>366</v>
      </c>
      <c r="G1868" s="109">
        <v>1</v>
      </c>
      <c r="H1868" s="55"/>
      <c r="I1868" s="110">
        <f>ROUND(G1868*H1868,2)</f>
        <v>0</v>
      </c>
      <c r="J1868" s="106"/>
      <c r="K1868" s="103">
        <f>ROUND(I1868*J1868,2)</f>
        <v>0</v>
      </c>
      <c r="L1868" s="105">
        <f>ROUND(M1868/G1868,2)</f>
        <v>0</v>
      </c>
      <c r="M1868" s="103">
        <f>ROUND(SUM(I1868,K1868),2)</f>
        <v>0</v>
      </c>
    </row>
    <row r="1869" spans="2:13" ht="48.75" customHeight="1">
      <c r="B1869" s="33" t="s">
        <v>357</v>
      </c>
      <c r="C1869" s="80" t="s">
        <v>668</v>
      </c>
      <c r="D1869" s="15"/>
      <c r="E1869" s="15"/>
      <c r="F1869" s="106" t="s">
        <v>366</v>
      </c>
      <c r="G1869" s="109">
        <v>2</v>
      </c>
      <c r="H1869" s="55"/>
      <c r="I1869" s="110">
        <f>ROUND(G1869*H1869,2)</f>
        <v>0</v>
      </c>
      <c r="J1869" s="106"/>
      <c r="K1869" s="103">
        <f>ROUND(I1869*J1869,2)</f>
        <v>0</v>
      </c>
      <c r="L1869" s="105">
        <f>ROUND(M1869/G1869,2)</f>
        <v>0</v>
      </c>
      <c r="M1869" s="103">
        <f>ROUND(SUM(I1869,K1869),2)</f>
        <v>0</v>
      </c>
    </row>
    <row r="1870" spans="2:13" ht="53.25" customHeight="1">
      <c r="B1870" s="33" t="s">
        <v>358</v>
      </c>
      <c r="C1870" s="80" t="s">
        <v>669</v>
      </c>
      <c r="D1870" s="15"/>
      <c r="E1870" s="15"/>
      <c r="F1870" s="106" t="s">
        <v>366</v>
      </c>
      <c r="G1870" s="109">
        <v>2</v>
      </c>
      <c r="H1870" s="55"/>
      <c r="I1870" s="110">
        <f>ROUND(G1870*H1870,2)</f>
        <v>0</v>
      </c>
      <c r="J1870" s="106"/>
      <c r="K1870" s="103">
        <f>ROUND(I1870*J1870,2)</f>
        <v>0</v>
      </c>
      <c r="L1870" s="105">
        <f>ROUND(M1870/G1870,2)</f>
        <v>0</v>
      </c>
      <c r="M1870" s="103">
        <f>ROUND(SUM(I1870,K1870),2)</f>
        <v>0</v>
      </c>
    </row>
    <row r="1871" spans="3:13" ht="272.25" customHeight="1">
      <c r="C1871" s="82" t="s">
        <v>20</v>
      </c>
      <c r="D1871" s="22"/>
      <c r="E1871" s="22"/>
      <c r="F1871" s="107"/>
      <c r="G1871" s="118"/>
      <c r="H1871" s="111"/>
      <c r="I1871" s="103"/>
      <c r="J1871" s="106"/>
      <c r="K1871" s="103"/>
      <c r="L1871" s="105"/>
      <c r="M1871" s="103"/>
    </row>
    <row r="1872" spans="3:13" ht="28.5" customHeight="1">
      <c r="C1872" s="73"/>
      <c r="D1872" s="13"/>
      <c r="E1872" s="13"/>
      <c r="F1872" s="107"/>
      <c r="G1872" s="107"/>
      <c r="H1872" s="103" t="s">
        <v>836</v>
      </c>
      <c r="I1872" s="103">
        <f>SUM(I1867:I1871)</f>
        <v>0</v>
      </c>
      <c r="J1872" s="103"/>
      <c r="K1872" s="103"/>
      <c r="L1872" s="105"/>
      <c r="M1872" s="103"/>
    </row>
    <row r="1873" spans="3:13" ht="28.5" customHeight="1">
      <c r="C1873" s="73"/>
      <c r="D1873" s="13"/>
      <c r="E1873" s="13"/>
      <c r="F1873" s="107"/>
      <c r="G1873" s="107"/>
      <c r="H1873" s="108"/>
      <c r="I1873" s="103"/>
      <c r="J1873" s="103" t="s">
        <v>837</v>
      </c>
      <c r="K1873" s="103">
        <f>SUM(K1867:K1872)</f>
        <v>0</v>
      </c>
      <c r="L1873" s="105"/>
      <c r="M1873" s="103"/>
    </row>
    <row r="1874" spans="3:13" ht="28.5" customHeight="1">
      <c r="C1874" s="73"/>
      <c r="D1874" s="13"/>
      <c r="E1874" s="13"/>
      <c r="F1874" s="107"/>
      <c r="G1874" s="107"/>
      <c r="H1874" s="108"/>
      <c r="I1874" s="103"/>
      <c r="J1874" s="103"/>
      <c r="K1874" s="103"/>
      <c r="L1874" s="105" t="s">
        <v>838</v>
      </c>
      <c r="M1874" s="103">
        <f>SUM(M1867:M1873)</f>
        <v>0</v>
      </c>
    </row>
    <row r="1875" spans="1:117" s="38" customFormat="1" ht="28.5" customHeight="1">
      <c r="A1875" s="2"/>
      <c r="B1875" s="41"/>
      <c r="C1875" s="79"/>
      <c r="D1875" s="39"/>
      <c r="E1875" s="39"/>
      <c r="F1875" s="131"/>
      <c r="G1875" s="131"/>
      <c r="H1875" s="242"/>
      <c r="I1875" s="114"/>
      <c r="J1875" s="114"/>
      <c r="K1875" s="114"/>
      <c r="L1875" s="115"/>
      <c r="M1875" s="114"/>
      <c r="N1875" s="4"/>
      <c r="O1875" s="2"/>
      <c r="P1875" s="2"/>
      <c r="Q1875" s="2"/>
      <c r="R1875" s="2"/>
      <c r="S1875" s="2"/>
      <c r="T1875" s="2"/>
      <c r="U1875" s="2"/>
      <c r="V1875" s="2"/>
      <c r="W1875" s="2"/>
      <c r="X1875" s="2"/>
      <c r="Y1875" s="2"/>
      <c r="Z1875" s="2"/>
      <c r="AA1875" s="2"/>
      <c r="AB1875" s="2"/>
      <c r="AC1875" s="2"/>
      <c r="AD1875" s="2"/>
      <c r="AE1875" s="2"/>
      <c r="AF1875" s="2"/>
      <c r="AG1875" s="2"/>
      <c r="AH1875" s="2"/>
      <c r="AI1875" s="2"/>
      <c r="AJ1875" s="2"/>
      <c r="AK1875" s="2"/>
      <c r="AL1875" s="2"/>
      <c r="AM1875" s="2"/>
      <c r="AN1875" s="2"/>
      <c r="AO1875" s="2"/>
      <c r="AP1875" s="2"/>
      <c r="AQ1875" s="2"/>
      <c r="AR1875" s="2"/>
      <c r="AS1875" s="2"/>
      <c r="AT1875" s="2"/>
      <c r="AU1875" s="2"/>
      <c r="AV1875" s="2"/>
      <c r="AW1875" s="2"/>
      <c r="AX1875" s="2"/>
      <c r="AY1875" s="2"/>
      <c r="AZ1875" s="2"/>
      <c r="BA1875" s="2"/>
      <c r="BB1875" s="2"/>
      <c r="BC1875" s="2"/>
      <c r="BD1875" s="2"/>
      <c r="BE1875" s="2"/>
      <c r="BF1875" s="2"/>
      <c r="BG1875" s="2"/>
      <c r="BH1875" s="2"/>
      <c r="BI1875" s="2"/>
      <c r="BJ1875" s="2"/>
      <c r="BK1875" s="2"/>
      <c r="BL1875" s="2"/>
      <c r="BM1875" s="2"/>
      <c r="BN1875" s="2"/>
      <c r="BO1875" s="2"/>
      <c r="BP1875" s="2"/>
      <c r="BQ1875" s="2"/>
      <c r="BR1875" s="2"/>
      <c r="BS1875" s="2"/>
      <c r="BT1875" s="2"/>
      <c r="BU1875" s="2"/>
      <c r="BV1875" s="2"/>
      <c r="BW1875" s="2"/>
      <c r="BX1875" s="2"/>
      <c r="BY1875" s="2"/>
      <c r="BZ1875" s="2"/>
      <c r="CA1875" s="2"/>
      <c r="CB1875" s="2"/>
      <c r="CC1875" s="2"/>
      <c r="CD1875" s="2"/>
      <c r="CE1875" s="2"/>
      <c r="CF1875" s="2"/>
      <c r="CG1875" s="2"/>
      <c r="CH1875" s="2"/>
      <c r="CI1875" s="2"/>
      <c r="CJ1875" s="2"/>
      <c r="CK1875" s="2"/>
      <c r="CL1875" s="2"/>
      <c r="CM1875" s="2"/>
      <c r="CN1875" s="2"/>
      <c r="CO1875" s="2"/>
      <c r="CP1875" s="2"/>
      <c r="CQ1875" s="2"/>
      <c r="CR1875" s="2"/>
      <c r="CS1875" s="2"/>
      <c r="CT1875" s="2"/>
      <c r="CU1875" s="2"/>
      <c r="CV1875" s="2"/>
      <c r="CW1875" s="2"/>
      <c r="CX1875" s="2"/>
      <c r="CY1875" s="2"/>
      <c r="CZ1875" s="2"/>
      <c r="DA1875" s="2"/>
      <c r="DB1875" s="2"/>
      <c r="DC1875" s="2"/>
      <c r="DD1875" s="2"/>
      <c r="DE1875" s="2"/>
      <c r="DF1875" s="2"/>
      <c r="DG1875" s="2"/>
      <c r="DH1875" s="2"/>
      <c r="DI1875" s="2"/>
      <c r="DJ1875" s="2"/>
      <c r="DK1875" s="2"/>
      <c r="DL1875" s="2"/>
      <c r="DM1875" s="2"/>
    </row>
    <row r="1876" spans="3:13" ht="28.5" customHeight="1">
      <c r="C1876" s="72" t="s">
        <v>21</v>
      </c>
      <c r="D1876" s="6" t="s">
        <v>332</v>
      </c>
      <c r="E1876" s="7" t="s">
        <v>333</v>
      </c>
      <c r="F1876" s="7" t="s">
        <v>334</v>
      </c>
      <c r="G1876" s="106" t="s">
        <v>335</v>
      </c>
      <c r="H1876" s="7" t="s">
        <v>336</v>
      </c>
      <c r="I1876" s="7" t="s">
        <v>337</v>
      </c>
      <c r="J1876" s="7" t="s">
        <v>338</v>
      </c>
      <c r="K1876" s="7" t="s">
        <v>339</v>
      </c>
      <c r="L1876" s="14" t="s">
        <v>340</v>
      </c>
      <c r="M1876" s="7" t="s">
        <v>341</v>
      </c>
    </row>
    <row r="1877" spans="3:13" ht="64.5" customHeight="1">
      <c r="C1877" s="9" t="s">
        <v>343</v>
      </c>
      <c r="D1877" s="8" t="s">
        <v>344</v>
      </c>
      <c r="E1877" s="9" t="s">
        <v>345</v>
      </c>
      <c r="F1877" s="9" t="s">
        <v>346</v>
      </c>
      <c r="G1877" s="122" t="s">
        <v>347</v>
      </c>
      <c r="H1877" s="10" t="s">
        <v>348</v>
      </c>
      <c r="I1877" s="10" t="s">
        <v>349</v>
      </c>
      <c r="J1877" s="10" t="s">
        <v>350</v>
      </c>
      <c r="K1877" s="10" t="s">
        <v>351</v>
      </c>
      <c r="L1877" s="11" t="s">
        <v>352</v>
      </c>
      <c r="M1877" s="12" t="s">
        <v>353</v>
      </c>
    </row>
    <row r="1878" spans="2:13" ht="111" customHeight="1">
      <c r="B1878" s="33" t="s">
        <v>355</v>
      </c>
      <c r="C1878" s="71" t="s">
        <v>540</v>
      </c>
      <c r="D1878" s="15"/>
      <c r="E1878" s="15"/>
      <c r="F1878" s="106" t="s">
        <v>366</v>
      </c>
      <c r="G1878" s="106">
        <v>8</v>
      </c>
      <c r="H1878" s="103"/>
      <c r="I1878" s="103">
        <f>ROUND(G1878*H1878,2)</f>
        <v>0</v>
      </c>
      <c r="J1878" s="112">
        <v>0.08</v>
      </c>
      <c r="K1878" s="103">
        <f>ROUND(I1878*J1878,2)</f>
        <v>0</v>
      </c>
      <c r="L1878" s="105">
        <f>ROUND(M1878/G1878,2)</f>
        <v>0</v>
      </c>
      <c r="M1878" s="103">
        <f>ROUND(SUM(I1878,K1878),2)</f>
        <v>0</v>
      </c>
    </row>
    <row r="1879" spans="3:13" ht="28.5" customHeight="1">
      <c r="C1879" s="73"/>
      <c r="D1879" s="13"/>
      <c r="E1879" s="13"/>
      <c r="F1879" s="107"/>
      <c r="G1879" s="107"/>
      <c r="H1879" s="103" t="s">
        <v>836</v>
      </c>
      <c r="I1879" s="103">
        <f>SUM(I1878)</f>
        <v>0</v>
      </c>
      <c r="J1879" s="103"/>
      <c r="K1879" s="103"/>
      <c r="L1879" s="105"/>
      <c r="M1879" s="103"/>
    </row>
    <row r="1880" spans="3:13" ht="28.5" customHeight="1">
      <c r="C1880" s="73"/>
      <c r="D1880" s="13"/>
      <c r="E1880" s="13"/>
      <c r="F1880" s="107"/>
      <c r="G1880" s="107"/>
      <c r="H1880" s="108"/>
      <c r="I1880" s="103"/>
      <c r="J1880" s="103" t="s">
        <v>837</v>
      </c>
      <c r="K1880" s="103">
        <f>SUM(K1878:K1879)</f>
        <v>0</v>
      </c>
      <c r="L1880" s="105"/>
      <c r="M1880" s="103"/>
    </row>
    <row r="1881" spans="3:13" ht="28.5" customHeight="1">
      <c r="C1881" s="73"/>
      <c r="D1881" s="13"/>
      <c r="E1881" s="13"/>
      <c r="F1881" s="107"/>
      <c r="G1881" s="107"/>
      <c r="H1881" s="108"/>
      <c r="I1881" s="103"/>
      <c r="J1881" s="103"/>
      <c r="K1881" s="103"/>
      <c r="L1881" s="105" t="s">
        <v>838</v>
      </c>
      <c r="M1881" s="103">
        <f>SUM(M1878:M1880)</f>
        <v>0</v>
      </c>
    </row>
    <row r="1882" spans="1:117" s="38" customFormat="1" ht="28.5" customHeight="1">
      <c r="A1882" s="2"/>
      <c r="B1882" s="41"/>
      <c r="C1882" s="79"/>
      <c r="D1882" s="39"/>
      <c r="E1882" s="39"/>
      <c r="F1882" s="131"/>
      <c r="G1882" s="131"/>
      <c r="H1882" s="242"/>
      <c r="I1882" s="114"/>
      <c r="J1882" s="114"/>
      <c r="K1882" s="114"/>
      <c r="L1882" s="115"/>
      <c r="M1882" s="114"/>
      <c r="N1882" s="4"/>
      <c r="O1882" s="2"/>
      <c r="P1882" s="2"/>
      <c r="Q1882" s="2"/>
      <c r="R1882" s="2"/>
      <c r="S1882" s="2"/>
      <c r="T1882" s="2"/>
      <c r="U1882" s="2"/>
      <c r="V1882" s="2"/>
      <c r="W1882" s="2"/>
      <c r="X1882" s="2"/>
      <c r="Y1882" s="2"/>
      <c r="Z1882" s="2"/>
      <c r="AA1882" s="2"/>
      <c r="AB1882" s="2"/>
      <c r="AC1882" s="2"/>
      <c r="AD1882" s="2"/>
      <c r="AE1882" s="2"/>
      <c r="AF1882" s="2"/>
      <c r="AG1882" s="2"/>
      <c r="AH1882" s="2"/>
      <c r="AI1882" s="2"/>
      <c r="AJ1882" s="2"/>
      <c r="AK1882" s="2"/>
      <c r="AL1882" s="2"/>
      <c r="AM1882" s="2"/>
      <c r="AN1882" s="2"/>
      <c r="AO1882" s="2"/>
      <c r="AP1882" s="2"/>
      <c r="AQ1882" s="2"/>
      <c r="AR1882" s="2"/>
      <c r="AS1882" s="2"/>
      <c r="AT1882" s="2"/>
      <c r="AU1882" s="2"/>
      <c r="AV1882" s="2"/>
      <c r="AW1882" s="2"/>
      <c r="AX1882" s="2"/>
      <c r="AY1882" s="2"/>
      <c r="AZ1882" s="2"/>
      <c r="BA1882" s="2"/>
      <c r="BB1882" s="2"/>
      <c r="BC1882" s="2"/>
      <c r="BD1882" s="2"/>
      <c r="BE1882" s="2"/>
      <c r="BF1882" s="2"/>
      <c r="BG1882" s="2"/>
      <c r="BH1882" s="2"/>
      <c r="BI1882" s="2"/>
      <c r="BJ1882" s="2"/>
      <c r="BK1882" s="2"/>
      <c r="BL1882" s="2"/>
      <c r="BM1882" s="2"/>
      <c r="BN1882" s="2"/>
      <c r="BO1882" s="2"/>
      <c r="BP1882" s="2"/>
      <c r="BQ1882" s="2"/>
      <c r="BR1882" s="2"/>
      <c r="BS1882" s="2"/>
      <c r="BT1882" s="2"/>
      <c r="BU1882" s="2"/>
      <c r="BV1882" s="2"/>
      <c r="BW1882" s="2"/>
      <c r="BX1882" s="2"/>
      <c r="BY1882" s="2"/>
      <c r="BZ1882" s="2"/>
      <c r="CA1882" s="2"/>
      <c r="CB1882" s="2"/>
      <c r="CC1882" s="2"/>
      <c r="CD1882" s="2"/>
      <c r="CE1882" s="2"/>
      <c r="CF1882" s="2"/>
      <c r="CG1882" s="2"/>
      <c r="CH1882" s="2"/>
      <c r="CI1882" s="2"/>
      <c r="CJ1882" s="2"/>
      <c r="CK1882" s="2"/>
      <c r="CL1882" s="2"/>
      <c r="CM1882" s="2"/>
      <c r="CN1882" s="2"/>
      <c r="CO1882" s="2"/>
      <c r="CP1882" s="2"/>
      <c r="CQ1882" s="2"/>
      <c r="CR1882" s="2"/>
      <c r="CS1882" s="2"/>
      <c r="CT1882" s="2"/>
      <c r="CU1882" s="2"/>
      <c r="CV1882" s="2"/>
      <c r="CW1882" s="2"/>
      <c r="CX1882" s="2"/>
      <c r="CY1882" s="2"/>
      <c r="CZ1882" s="2"/>
      <c r="DA1882" s="2"/>
      <c r="DB1882" s="2"/>
      <c r="DC1882" s="2"/>
      <c r="DD1882" s="2"/>
      <c r="DE1882" s="2"/>
      <c r="DF1882" s="2"/>
      <c r="DG1882" s="2"/>
      <c r="DH1882" s="2"/>
      <c r="DI1882" s="2"/>
      <c r="DJ1882" s="2"/>
      <c r="DK1882" s="2"/>
      <c r="DL1882" s="2"/>
      <c r="DM1882" s="2"/>
    </row>
    <row r="1883" spans="3:13" ht="28.5" customHeight="1">
      <c r="C1883" s="72" t="s">
        <v>22</v>
      </c>
      <c r="D1883" s="6" t="s">
        <v>332</v>
      </c>
      <c r="E1883" s="7" t="s">
        <v>333</v>
      </c>
      <c r="F1883" s="7" t="s">
        <v>334</v>
      </c>
      <c r="G1883" s="106" t="s">
        <v>335</v>
      </c>
      <c r="H1883" s="7" t="s">
        <v>336</v>
      </c>
      <c r="I1883" s="7" t="s">
        <v>337</v>
      </c>
      <c r="J1883" s="7" t="s">
        <v>338</v>
      </c>
      <c r="K1883" s="7" t="s">
        <v>339</v>
      </c>
      <c r="L1883" s="14" t="s">
        <v>340</v>
      </c>
      <c r="M1883" s="7" t="s">
        <v>341</v>
      </c>
    </row>
    <row r="1884" spans="3:13" ht="64.5" customHeight="1">
      <c r="C1884" s="9" t="s">
        <v>343</v>
      </c>
      <c r="D1884" s="8" t="s">
        <v>344</v>
      </c>
      <c r="E1884" s="9" t="s">
        <v>345</v>
      </c>
      <c r="F1884" s="9" t="s">
        <v>346</v>
      </c>
      <c r="G1884" s="179" t="s">
        <v>342</v>
      </c>
      <c r="H1884" s="10" t="s">
        <v>348</v>
      </c>
      <c r="I1884" s="10" t="s">
        <v>349</v>
      </c>
      <c r="J1884" s="10" t="s">
        <v>350</v>
      </c>
      <c r="K1884" s="10" t="s">
        <v>351</v>
      </c>
      <c r="L1884" s="11" t="s">
        <v>352</v>
      </c>
      <c r="M1884" s="12" t="s">
        <v>353</v>
      </c>
    </row>
    <row r="1885" spans="2:13" ht="310.5" customHeight="1">
      <c r="B1885" s="33" t="s">
        <v>355</v>
      </c>
      <c r="C1885" s="71" t="s">
        <v>930</v>
      </c>
      <c r="D1885" s="15"/>
      <c r="E1885" s="15"/>
      <c r="F1885" s="106" t="s">
        <v>366</v>
      </c>
      <c r="G1885" s="109">
        <v>2880</v>
      </c>
      <c r="H1885" s="55"/>
      <c r="I1885" s="110">
        <f>ROUND(G1885*H1885,2)</f>
        <v>0</v>
      </c>
      <c r="J1885" s="106"/>
      <c r="K1885" s="103">
        <f>ROUND(I1885*J1885,2)</f>
        <v>0</v>
      </c>
      <c r="L1885" s="105">
        <f>ROUND(M1885/G1885,2)</f>
        <v>0</v>
      </c>
      <c r="M1885" s="103">
        <f>ROUND(SUM(I1885,K1885),2)</f>
        <v>0</v>
      </c>
    </row>
    <row r="1886" spans="2:13" ht="259.5" customHeight="1">
      <c r="B1886" s="33" t="s">
        <v>356</v>
      </c>
      <c r="C1886" s="71" t="s">
        <v>931</v>
      </c>
      <c r="D1886" s="15"/>
      <c r="E1886" s="15"/>
      <c r="F1886" s="106" t="s">
        <v>366</v>
      </c>
      <c r="G1886" s="109">
        <v>1521</v>
      </c>
      <c r="H1886" s="55"/>
      <c r="I1886" s="110">
        <f>ROUND(G1886*H1886,2)</f>
        <v>0</v>
      </c>
      <c r="J1886" s="106"/>
      <c r="K1886" s="103">
        <f>ROUND(I1886*J1886,2)</f>
        <v>0</v>
      </c>
      <c r="L1886" s="105">
        <f>ROUND(M1886/G1886,2)</f>
        <v>0</v>
      </c>
      <c r="M1886" s="103">
        <f>ROUND(SUM(I1886,K1886),2)</f>
        <v>0</v>
      </c>
    </row>
    <row r="1887" spans="3:13" ht="163.5" customHeight="1">
      <c r="C1887" s="82" t="s">
        <v>929</v>
      </c>
      <c r="D1887" s="22"/>
      <c r="E1887" s="22"/>
      <c r="F1887" s="106"/>
      <c r="G1887" s="118"/>
      <c r="H1887" s="118"/>
      <c r="I1887" s="103"/>
      <c r="J1887" s="106"/>
      <c r="K1887" s="103"/>
      <c r="L1887" s="105"/>
      <c r="M1887" s="103"/>
    </row>
    <row r="1888" spans="3:13" ht="28.5" customHeight="1">
      <c r="C1888" s="73"/>
      <c r="D1888" s="13"/>
      <c r="E1888" s="13"/>
      <c r="F1888" s="107"/>
      <c r="G1888" s="107"/>
      <c r="H1888" s="103" t="s">
        <v>836</v>
      </c>
      <c r="I1888" s="103">
        <f>SUM(I1885:I1887)</f>
        <v>0</v>
      </c>
      <c r="J1888" s="103"/>
      <c r="K1888" s="103"/>
      <c r="L1888" s="105"/>
      <c r="M1888" s="103"/>
    </row>
    <row r="1889" spans="3:13" ht="28.5" customHeight="1">
      <c r="C1889" s="73"/>
      <c r="D1889" s="13"/>
      <c r="E1889" s="13"/>
      <c r="F1889" s="107"/>
      <c r="G1889" s="107"/>
      <c r="H1889" s="108"/>
      <c r="I1889" s="103"/>
      <c r="J1889" s="103" t="s">
        <v>837</v>
      </c>
      <c r="K1889" s="103">
        <f>SUM(K1887:K1888)</f>
        <v>0</v>
      </c>
      <c r="L1889" s="105"/>
      <c r="M1889" s="103"/>
    </row>
    <row r="1890" spans="3:13" ht="28.5" customHeight="1">
      <c r="C1890" s="73"/>
      <c r="D1890" s="13"/>
      <c r="E1890" s="13"/>
      <c r="F1890" s="107"/>
      <c r="G1890" s="107"/>
      <c r="H1890" s="108"/>
      <c r="I1890" s="103"/>
      <c r="J1890" s="103"/>
      <c r="K1890" s="103"/>
      <c r="L1890" s="105" t="s">
        <v>838</v>
      </c>
      <c r="M1890" s="103">
        <f>SUM(M1885:M1889)</f>
        <v>0</v>
      </c>
    </row>
    <row r="1891" spans="1:117" s="38" customFormat="1" ht="28.5" customHeight="1">
      <c r="A1891" s="2"/>
      <c r="B1891" s="41"/>
      <c r="C1891" s="79"/>
      <c r="D1891" s="39"/>
      <c r="E1891" s="39"/>
      <c r="F1891" s="131"/>
      <c r="G1891" s="131"/>
      <c r="H1891" s="242"/>
      <c r="I1891" s="114"/>
      <c r="J1891" s="114"/>
      <c r="K1891" s="114"/>
      <c r="L1891" s="115"/>
      <c r="M1891" s="114"/>
      <c r="N1891" s="4"/>
      <c r="O1891" s="2"/>
      <c r="P1891" s="2"/>
      <c r="Q1891" s="2"/>
      <c r="R1891" s="2"/>
      <c r="S1891" s="2"/>
      <c r="T1891" s="2"/>
      <c r="U1891" s="2"/>
      <c r="V1891" s="2"/>
      <c r="W1891" s="2"/>
      <c r="X1891" s="2"/>
      <c r="Y1891" s="2"/>
      <c r="Z1891" s="2"/>
      <c r="AA1891" s="2"/>
      <c r="AB1891" s="2"/>
      <c r="AC1891" s="2"/>
      <c r="AD1891" s="2"/>
      <c r="AE1891" s="2"/>
      <c r="AF1891" s="2"/>
      <c r="AG1891" s="2"/>
      <c r="AH1891" s="2"/>
      <c r="AI1891" s="2"/>
      <c r="AJ1891" s="2"/>
      <c r="AK1891" s="2"/>
      <c r="AL1891" s="2"/>
      <c r="AM1891" s="2"/>
      <c r="AN1891" s="2"/>
      <c r="AO1891" s="2"/>
      <c r="AP1891" s="2"/>
      <c r="AQ1891" s="2"/>
      <c r="AR1891" s="2"/>
      <c r="AS1891" s="2"/>
      <c r="AT1891" s="2"/>
      <c r="AU1891" s="2"/>
      <c r="AV1891" s="2"/>
      <c r="AW1891" s="2"/>
      <c r="AX1891" s="2"/>
      <c r="AY1891" s="2"/>
      <c r="AZ1891" s="2"/>
      <c r="BA1891" s="2"/>
      <c r="BB1891" s="2"/>
      <c r="BC1891" s="2"/>
      <c r="BD1891" s="2"/>
      <c r="BE1891" s="2"/>
      <c r="BF1891" s="2"/>
      <c r="BG1891" s="2"/>
      <c r="BH1891" s="2"/>
      <c r="BI1891" s="2"/>
      <c r="BJ1891" s="2"/>
      <c r="BK1891" s="2"/>
      <c r="BL1891" s="2"/>
      <c r="BM1891" s="2"/>
      <c r="BN1891" s="2"/>
      <c r="BO1891" s="2"/>
      <c r="BP1891" s="2"/>
      <c r="BQ1891" s="2"/>
      <c r="BR1891" s="2"/>
      <c r="BS1891" s="2"/>
      <c r="BT1891" s="2"/>
      <c r="BU1891" s="2"/>
      <c r="BV1891" s="2"/>
      <c r="BW1891" s="2"/>
      <c r="BX1891" s="2"/>
      <c r="BY1891" s="2"/>
      <c r="BZ1891" s="2"/>
      <c r="CA1891" s="2"/>
      <c r="CB1891" s="2"/>
      <c r="CC1891" s="2"/>
      <c r="CD1891" s="2"/>
      <c r="CE1891" s="2"/>
      <c r="CF1891" s="2"/>
      <c r="CG1891" s="2"/>
      <c r="CH1891" s="2"/>
      <c r="CI1891" s="2"/>
      <c r="CJ1891" s="2"/>
      <c r="CK1891" s="2"/>
      <c r="CL1891" s="2"/>
      <c r="CM1891" s="2"/>
      <c r="CN1891" s="2"/>
      <c r="CO1891" s="2"/>
      <c r="CP1891" s="2"/>
      <c r="CQ1891" s="2"/>
      <c r="CR1891" s="2"/>
      <c r="CS1891" s="2"/>
      <c r="CT1891" s="2"/>
      <c r="CU1891" s="2"/>
      <c r="CV1891" s="2"/>
      <c r="CW1891" s="2"/>
      <c r="CX1891" s="2"/>
      <c r="CY1891" s="2"/>
      <c r="CZ1891" s="2"/>
      <c r="DA1891" s="2"/>
      <c r="DB1891" s="2"/>
      <c r="DC1891" s="2"/>
      <c r="DD1891" s="2"/>
      <c r="DE1891" s="2"/>
      <c r="DF1891" s="2"/>
      <c r="DG1891" s="2"/>
      <c r="DH1891" s="2"/>
      <c r="DI1891" s="2"/>
      <c r="DJ1891" s="2"/>
      <c r="DK1891" s="2"/>
      <c r="DL1891" s="2"/>
      <c r="DM1891" s="2"/>
    </row>
    <row r="1892" spans="3:13" ht="28.5" customHeight="1">
      <c r="C1892" s="72" t="s">
        <v>371</v>
      </c>
      <c r="D1892" s="6" t="s">
        <v>332</v>
      </c>
      <c r="E1892" s="7" t="s">
        <v>333</v>
      </c>
      <c r="F1892" s="7" t="s">
        <v>334</v>
      </c>
      <c r="G1892" s="106" t="s">
        <v>335</v>
      </c>
      <c r="H1892" s="7" t="s">
        <v>336</v>
      </c>
      <c r="I1892" s="7" t="s">
        <v>337</v>
      </c>
      <c r="J1892" s="7" t="s">
        <v>338</v>
      </c>
      <c r="K1892" s="7" t="s">
        <v>339</v>
      </c>
      <c r="L1892" s="14" t="s">
        <v>340</v>
      </c>
      <c r="M1892" s="7" t="s">
        <v>341</v>
      </c>
    </row>
    <row r="1893" spans="3:13" ht="64.5" customHeight="1">
      <c r="C1893" s="9" t="s">
        <v>343</v>
      </c>
      <c r="D1893" s="8" t="s">
        <v>344</v>
      </c>
      <c r="E1893" s="9" t="s">
        <v>345</v>
      </c>
      <c r="F1893" s="9" t="s">
        <v>346</v>
      </c>
      <c r="G1893" s="179" t="s">
        <v>342</v>
      </c>
      <c r="H1893" s="10" t="s">
        <v>348</v>
      </c>
      <c r="I1893" s="10" t="s">
        <v>349</v>
      </c>
      <c r="J1893" s="10" t="s">
        <v>350</v>
      </c>
      <c r="K1893" s="10" t="s">
        <v>351</v>
      </c>
      <c r="L1893" s="11" t="s">
        <v>352</v>
      </c>
      <c r="M1893" s="12" t="s">
        <v>353</v>
      </c>
    </row>
    <row r="1894" spans="1:117" s="38" customFormat="1" ht="167.25" customHeight="1">
      <c r="A1894" s="2"/>
      <c r="B1894" s="33" t="s">
        <v>355</v>
      </c>
      <c r="C1894" s="71" t="s">
        <v>652</v>
      </c>
      <c r="D1894" s="15"/>
      <c r="E1894" s="15"/>
      <c r="F1894" s="107" t="s">
        <v>366</v>
      </c>
      <c r="G1894" s="106">
        <v>2020</v>
      </c>
      <c r="H1894" s="103"/>
      <c r="I1894" s="103">
        <f>ROUND(G1894*H1894,2)</f>
        <v>0</v>
      </c>
      <c r="J1894" s="106"/>
      <c r="K1894" s="103">
        <f>ROUND(I1894*J1894,2)</f>
        <v>0</v>
      </c>
      <c r="L1894" s="105">
        <f>ROUND(M1894/G1894,2)</f>
        <v>0</v>
      </c>
      <c r="M1894" s="103">
        <f>ROUND(SUM(I1894,K1894),2)</f>
        <v>0</v>
      </c>
      <c r="N1894" s="4"/>
      <c r="O1894" s="2"/>
      <c r="P1894" s="2"/>
      <c r="Q1894" s="2"/>
      <c r="R1894" s="2"/>
      <c r="S1894" s="2"/>
      <c r="T1894" s="2"/>
      <c r="U1894" s="2"/>
      <c r="V1894" s="2"/>
      <c r="W1894" s="2"/>
      <c r="X1894" s="2"/>
      <c r="Y1894" s="2"/>
      <c r="Z1894" s="2"/>
      <c r="AA1894" s="2"/>
      <c r="AB1894" s="2"/>
      <c r="AC1894" s="2"/>
      <c r="AD1894" s="2"/>
      <c r="AE1894" s="2"/>
      <c r="AF1894" s="2"/>
      <c r="AG1894" s="2"/>
      <c r="AH1894" s="2"/>
      <c r="AI1894" s="2"/>
      <c r="AJ1894" s="2"/>
      <c r="AK1894" s="2"/>
      <c r="AL1894" s="2"/>
      <c r="AM1894" s="2"/>
      <c r="AN1894" s="2"/>
      <c r="AO1894" s="2"/>
      <c r="AP1894" s="2"/>
      <c r="AQ1894" s="2"/>
      <c r="AR1894" s="2"/>
      <c r="AS1894" s="2"/>
      <c r="AT1894" s="2"/>
      <c r="AU1894" s="2"/>
      <c r="AV1894" s="2"/>
      <c r="AW1894" s="2"/>
      <c r="AX1894" s="2"/>
      <c r="AY1894" s="2"/>
      <c r="AZ1894" s="2"/>
      <c r="BA1894" s="2"/>
      <c r="BB1894" s="2"/>
      <c r="BC1894" s="2"/>
      <c r="BD1894" s="2"/>
      <c r="BE1894" s="2"/>
      <c r="BF1894" s="2"/>
      <c r="BG1894" s="2"/>
      <c r="BH1894" s="2"/>
      <c r="BI1894" s="2"/>
      <c r="BJ1894" s="2"/>
      <c r="BK1894" s="2"/>
      <c r="BL1894" s="2"/>
      <c r="BM1894" s="2"/>
      <c r="BN1894" s="2"/>
      <c r="BO1894" s="2"/>
      <c r="BP1894" s="2"/>
      <c r="BQ1894" s="2"/>
      <c r="BR1894" s="2"/>
      <c r="BS1894" s="2"/>
      <c r="BT1894" s="2"/>
      <c r="BU1894" s="2"/>
      <c r="BV1894" s="2"/>
      <c r="BW1894" s="2"/>
      <c r="BX1894" s="2"/>
      <c r="BY1894" s="2"/>
      <c r="BZ1894" s="2"/>
      <c r="CA1894" s="2"/>
      <c r="CB1894" s="2"/>
      <c r="CC1894" s="2"/>
      <c r="CD1894" s="2"/>
      <c r="CE1894" s="2"/>
      <c r="CF1894" s="2"/>
      <c r="CG1894" s="2"/>
      <c r="CH1894" s="2"/>
      <c r="CI1894" s="2"/>
      <c r="CJ1894" s="2"/>
      <c r="CK1894" s="2"/>
      <c r="CL1894" s="2"/>
      <c r="CM1894" s="2"/>
      <c r="CN1894" s="2"/>
      <c r="CO1894" s="2"/>
      <c r="CP1894" s="2"/>
      <c r="CQ1894" s="2"/>
      <c r="CR1894" s="2"/>
      <c r="CS1894" s="2"/>
      <c r="CT1894" s="2"/>
      <c r="CU1894" s="2"/>
      <c r="CV1894" s="2"/>
      <c r="CW1894" s="2"/>
      <c r="CX1894" s="2"/>
      <c r="CY1894" s="2"/>
      <c r="CZ1894" s="2"/>
      <c r="DA1894" s="2"/>
      <c r="DB1894" s="2"/>
      <c r="DC1894" s="2"/>
      <c r="DD1894" s="2"/>
      <c r="DE1894" s="2"/>
      <c r="DF1894" s="2"/>
      <c r="DG1894" s="2"/>
      <c r="DH1894" s="2"/>
      <c r="DI1894" s="2"/>
      <c r="DJ1894" s="2"/>
      <c r="DK1894" s="2"/>
      <c r="DL1894" s="2"/>
      <c r="DM1894" s="2"/>
    </row>
    <row r="1895" spans="2:14" s="2" customFormat="1" ht="28.5" customHeight="1">
      <c r="B1895" s="33"/>
      <c r="C1895" s="73"/>
      <c r="D1895" s="13"/>
      <c r="E1895" s="13"/>
      <c r="F1895" s="107"/>
      <c r="G1895" s="107"/>
      <c r="H1895" s="103" t="s">
        <v>836</v>
      </c>
      <c r="I1895" s="103">
        <f>SUM(I1894)</f>
        <v>0</v>
      </c>
      <c r="J1895" s="103"/>
      <c r="K1895" s="103"/>
      <c r="L1895" s="105"/>
      <c r="M1895" s="103"/>
      <c r="N1895" s="4"/>
    </row>
    <row r="1896" spans="2:14" s="2" customFormat="1" ht="28.5" customHeight="1">
      <c r="B1896" s="33"/>
      <c r="C1896" s="73"/>
      <c r="D1896" s="13"/>
      <c r="E1896" s="13"/>
      <c r="F1896" s="107"/>
      <c r="G1896" s="107"/>
      <c r="H1896" s="108"/>
      <c r="I1896" s="103"/>
      <c r="J1896" s="103" t="s">
        <v>837</v>
      </c>
      <c r="K1896" s="103">
        <f>SUM(K1894:K1895)</f>
        <v>0</v>
      </c>
      <c r="L1896" s="105"/>
      <c r="M1896" s="103"/>
      <c r="N1896" s="4"/>
    </row>
    <row r="1897" spans="2:14" s="2" customFormat="1" ht="28.5" customHeight="1">
      <c r="B1897" s="33"/>
      <c r="C1897" s="73"/>
      <c r="D1897" s="13"/>
      <c r="E1897" s="13"/>
      <c r="F1897" s="107"/>
      <c r="G1897" s="107"/>
      <c r="H1897" s="108"/>
      <c r="I1897" s="103"/>
      <c r="J1897" s="103"/>
      <c r="K1897" s="103"/>
      <c r="L1897" s="105" t="s">
        <v>838</v>
      </c>
      <c r="M1897" s="103">
        <f>SUM(M1894:M1896)</f>
        <v>0</v>
      </c>
      <c r="N1897" s="4"/>
    </row>
    <row r="1898" spans="1:117" s="38" customFormat="1" ht="28.5" customHeight="1">
      <c r="A1898" s="2"/>
      <c r="B1898" s="41"/>
      <c r="C1898" s="79"/>
      <c r="D1898" s="39"/>
      <c r="E1898" s="39"/>
      <c r="F1898" s="131"/>
      <c r="G1898" s="131"/>
      <c r="H1898" s="242"/>
      <c r="I1898" s="114"/>
      <c r="J1898" s="114"/>
      <c r="K1898" s="114"/>
      <c r="L1898" s="115"/>
      <c r="M1898" s="114"/>
      <c r="N1898" s="4"/>
      <c r="O1898" s="2"/>
      <c r="P1898" s="2"/>
      <c r="Q1898" s="2"/>
      <c r="R1898" s="2"/>
      <c r="S1898" s="2"/>
      <c r="T1898" s="2"/>
      <c r="U1898" s="2"/>
      <c r="V1898" s="2"/>
      <c r="W1898" s="2"/>
      <c r="X1898" s="2"/>
      <c r="Y1898" s="2"/>
      <c r="Z1898" s="2"/>
      <c r="AA1898" s="2"/>
      <c r="AB1898" s="2"/>
      <c r="AC1898" s="2"/>
      <c r="AD1898" s="2"/>
      <c r="AE1898" s="2"/>
      <c r="AF1898" s="2"/>
      <c r="AG1898" s="2"/>
      <c r="AH1898" s="2"/>
      <c r="AI1898" s="2"/>
      <c r="AJ1898" s="2"/>
      <c r="AK1898" s="2"/>
      <c r="AL1898" s="2"/>
      <c r="AM1898" s="2"/>
      <c r="AN1898" s="2"/>
      <c r="AO1898" s="2"/>
      <c r="AP1898" s="2"/>
      <c r="AQ1898" s="2"/>
      <c r="AR1898" s="2"/>
      <c r="AS1898" s="2"/>
      <c r="AT1898" s="2"/>
      <c r="AU1898" s="2"/>
      <c r="AV1898" s="2"/>
      <c r="AW1898" s="2"/>
      <c r="AX1898" s="2"/>
      <c r="AY1898" s="2"/>
      <c r="AZ1898" s="2"/>
      <c r="BA1898" s="2"/>
      <c r="BB1898" s="2"/>
      <c r="BC1898" s="2"/>
      <c r="BD1898" s="2"/>
      <c r="BE1898" s="2"/>
      <c r="BF1898" s="2"/>
      <c r="BG1898" s="2"/>
      <c r="BH1898" s="2"/>
      <c r="BI1898" s="2"/>
      <c r="BJ1898" s="2"/>
      <c r="BK1898" s="2"/>
      <c r="BL1898" s="2"/>
      <c r="BM1898" s="2"/>
      <c r="BN1898" s="2"/>
      <c r="BO1898" s="2"/>
      <c r="BP1898" s="2"/>
      <c r="BQ1898" s="2"/>
      <c r="BR1898" s="2"/>
      <c r="BS1898" s="2"/>
      <c r="BT1898" s="2"/>
      <c r="BU1898" s="2"/>
      <c r="BV1898" s="2"/>
      <c r="BW1898" s="2"/>
      <c r="BX1898" s="2"/>
      <c r="BY1898" s="2"/>
      <c r="BZ1898" s="2"/>
      <c r="CA1898" s="2"/>
      <c r="CB1898" s="2"/>
      <c r="CC1898" s="2"/>
      <c r="CD1898" s="2"/>
      <c r="CE1898" s="2"/>
      <c r="CF1898" s="2"/>
      <c r="CG1898" s="2"/>
      <c r="CH1898" s="2"/>
      <c r="CI1898" s="2"/>
      <c r="CJ1898" s="2"/>
      <c r="CK1898" s="2"/>
      <c r="CL1898" s="2"/>
      <c r="CM1898" s="2"/>
      <c r="CN1898" s="2"/>
      <c r="CO1898" s="2"/>
      <c r="CP1898" s="2"/>
      <c r="CQ1898" s="2"/>
      <c r="CR1898" s="2"/>
      <c r="CS1898" s="2"/>
      <c r="CT1898" s="2"/>
      <c r="CU1898" s="2"/>
      <c r="CV1898" s="2"/>
      <c r="CW1898" s="2"/>
      <c r="CX1898" s="2"/>
      <c r="CY1898" s="2"/>
      <c r="CZ1898" s="2"/>
      <c r="DA1898" s="2"/>
      <c r="DB1898" s="2"/>
      <c r="DC1898" s="2"/>
      <c r="DD1898" s="2"/>
      <c r="DE1898" s="2"/>
      <c r="DF1898" s="2"/>
      <c r="DG1898" s="2"/>
      <c r="DH1898" s="2"/>
      <c r="DI1898" s="2"/>
      <c r="DJ1898" s="2"/>
      <c r="DK1898" s="2"/>
      <c r="DL1898" s="2"/>
      <c r="DM1898" s="2"/>
    </row>
    <row r="1899" spans="2:14" s="2" customFormat="1" ht="28.5" customHeight="1">
      <c r="B1899" s="33"/>
      <c r="C1899" s="72" t="s">
        <v>372</v>
      </c>
      <c r="D1899" s="6" t="s">
        <v>332</v>
      </c>
      <c r="E1899" s="7" t="s">
        <v>333</v>
      </c>
      <c r="F1899" s="7" t="s">
        <v>334</v>
      </c>
      <c r="G1899" s="106" t="s">
        <v>335</v>
      </c>
      <c r="H1899" s="7" t="s">
        <v>336</v>
      </c>
      <c r="I1899" s="7" t="s">
        <v>337</v>
      </c>
      <c r="J1899" s="7" t="s">
        <v>338</v>
      </c>
      <c r="K1899" s="7" t="s">
        <v>339</v>
      </c>
      <c r="L1899" s="14" t="s">
        <v>340</v>
      </c>
      <c r="M1899" s="7" t="s">
        <v>341</v>
      </c>
      <c r="N1899" s="4"/>
    </row>
    <row r="1900" spans="2:14" s="2" customFormat="1" ht="64.5" customHeight="1">
      <c r="B1900" s="33"/>
      <c r="C1900" s="9" t="s">
        <v>343</v>
      </c>
      <c r="D1900" s="8" t="s">
        <v>344</v>
      </c>
      <c r="E1900" s="9" t="s">
        <v>345</v>
      </c>
      <c r="F1900" s="9" t="s">
        <v>346</v>
      </c>
      <c r="G1900" s="179" t="s">
        <v>342</v>
      </c>
      <c r="H1900" s="10" t="s">
        <v>348</v>
      </c>
      <c r="I1900" s="10" t="s">
        <v>349</v>
      </c>
      <c r="J1900" s="10" t="s">
        <v>350</v>
      </c>
      <c r="K1900" s="10" t="s">
        <v>351</v>
      </c>
      <c r="L1900" s="11" t="s">
        <v>352</v>
      </c>
      <c r="M1900" s="12" t="s">
        <v>353</v>
      </c>
      <c r="N1900" s="4"/>
    </row>
    <row r="1901" spans="1:117" s="38" customFormat="1" ht="113.25" customHeight="1">
      <c r="A1901" s="2"/>
      <c r="B1901" s="33" t="s">
        <v>355</v>
      </c>
      <c r="C1901" s="71" t="s">
        <v>653</v>
      </c>
      <c r="D1901" s="15"/>
      <c r="E1901" s="15"/>
      <c r="F1901" s="106" t="s">
        <v>569</v>
      </c>
      <c r="G1901" s="106">
        <v>26</v>
      </c>
      <c r="H1901" s="103"/>
      <c r="I1901" s="103">
        <f>ROUND(G1901*H1901,2)</f>
        <v>0</v>
      </c>
      <c r="J1901" s="106"/>
      <c r="K1901" s="103">
        <f>ROUND(I1901*J1901,2)</f>
        <v>0</v>
      </c>
      <c r="L1901" s="105">
        <f>ROUND(M1901/G1901,2)</f>
        <v>0</v>
      </c>
      <c r="M1901" s="103">
        <f>ROUND(SUM(I1901,K1901),2)</f>
        <v>0</v>
      </c>
      <c r="N1901" s="4"/>
      <c r="O1901" s="2"/>
      <c r="P1901" s="2"/>
      <c r="Q1901" s="2"/>
      <c r="R1901" s="2"/>
      <c r="S1901" s="2"/>
      <c r="T1901" s="2"/>
      <c r="U1901" s="2"/>
      <c r="V1901" s="2"/>
      <c r="W1901" s="2"/>
      <c r="X1901" s="2"/>
      <c r="Y1901" s="2"/>
      <c r="Z1901" s="2"/>
      <c r="AA1901" s="2"/>
      <c r="AB1901" s="2"/>
      <c r="AC1901" s="2"/>
      <c r="AD1901" s="2"/>
      <c r="AE1901" s="2"/>
      <c r="AF1901" s="2"/>
      <c r="AG1901" s="2"/>
      <c r="AH1901" s="2"/>
      <c r="AI1901" s="2"/>
      <c r="AJ1901" s="2"/>
      <c r="AK1901" s="2"/>
      <c r="AL1901" s="2"/>
      <c r="AM1901" s="2"/>
      <c r="AN1901" s="2"/>
      <c r="AO1901" s="2"/>
      <c r="AP1901" s="2"/>
      <c r="AQ1901" s="2"/>
      <c r="AR1901" s="2"/>
      <c r="AS1901" s="2"/>
      <c r="AT1901" s="2"/>
      <c r="AU1901" s="2"/>
      <c r="AV1901" s="2"/>
      <c r="AW1901" s="2"/>
      <c r="AX1901" s="2"/>
      <c r="AY1901" s="2"/>
      <c r="AZ1901" s="2"/>
      <c r="BA1901" s="2"/>
      <c r="BB1901" s="2"/>
      <c r="BC1901" s="2"/>
      <c r="BD1901" s="2"/>
      <c r="BE1901" s="2"/>
      <c r="BF1901" s="2"/>
      <c r="BG1901" s="2"/>
      <c r="BH1901" s="2"/>
      <c r="BI1901" s="2"/>
      <c r="BJ1901" s="2"/>
      <c r="BK1901" s="2"/>
      <c r="BL1901" s="2"/>
      <c r="BM1901" s="2"/>
      <c r="BN1901" s="2"/>
      <c r="BO1901" s="2"/>
      <c r="BP1901" s="2"/>
      <c r="BQ1901" s="2"/>
      <c r="BR1901" s="2"/>
      <c r="BS1901" s="2"/>
      <c r="BT1901" s="2"/>
      <c r="BU1901" s="2"/>
      <c r="BV1901" s="2"/>
      <c r="BW1901" s="2"/>
      <c r="BX1901" s="2"/>
      <c r="BY1901" s="2"/>
      <c r="BZ1901" s="2"/>
      <c r="CA1901" s="2"/>
      <c r="CB1901" s="2"/>
      <c r="CC1901" s="2"/>
      <c r="CD1901" s="2"/>
      <c r="CE1901" s="2"/>
      <c r="CF1901" s="2"/>
      <c r="CG1901" s="2"/>
      <c r="CH1901" s="2"/>
      <c r="CI1901" s="2"/>
      <c r="CJ1901" s="2"/>
      <c r="CK1901" s="2"/>
      <c r="CL1901" s="2"/>
      <c r="CM1901" s="2"/>
      <c r="CN1901" s="2"/>
      <c r="CO1901" s="2"/>
      <c r="CP1901" s="2"/>
      <c r="CQ1901" s="2"/>
      <c r="CR1901" s="2"/>
      <c r="CS1901" s="2"/>
      <c r="CT1901" s="2"/>
      <c r="CU1901" s="2"/>
      <c r="CV1901" s="2"/>
      <c r="CW1901" s="2"/>
      <c r="CX1901" s="2"/>
      <c r="CY1901" s="2"/>
      <c r="CZ1901" s="2"/>
      <c r="DA1901" s="2"/>
      <c r="DB1901" s="2"/>
      <c r="DC1901" s="2"/>
      <c r="DD1901" s="2"/>
      <c r="DE1901" s="2"/>
      <c r="DF1901" s="2"/>
      <c r="DG1901" s="2"/>
      <c r="DH1901" s="2"/>
      <c r="DI1901" s="2"/>
      <c r="DJ1901" s="2"/>
      <c r="DK1901" s="2"/>
      <c r="DL1901" s="2"/>
      <c r="DM1901" s="2"/>
    </row>
    <row r="1902" spans="2:14" s="2" customFormat="1" ht="28.5" customHeight="1">
      <c r="B1902" s="33"/>
      <c r="C1902" s="73"/>
      <c r="D1902" s="13"/>
      <c r="E1902" s="13"/>
      <c r="F1902" s="107"/>
      <c r="G1902" s="107"/>
      <c r="H1902" s="103" t="s">
        <v>836</v>
      </c>
      <c r="I1902" s="103">
        <f>SUM(I1901)</f>
        <v>0</v>
      </c>
      <c r="J1902" s="103"/>
      <c r="K1902" s="103"/>
      <c r="L1902" s="105"/>
      <c r="M1902" s="103"/>
      <c r="N1902" s="4"/>
    </row>
    <row r="1903" spans="2:14" s="2" customFormat="1" ht="28.5" customHeight="1">
      <c r="B1903" s="33"/>
      <c r="C1903" s="73"/>
      <c r="D1903" s="13"/>
      <c r="E1903" s="13"/>
      <c r="F1903" s="107"/>
      <c r="G1903" s="107"/>
      <c r="H1903" s="108"/>
      <c r="I1903" s="103"/>
      <c r="J1903" s="103" t="s">
        <v>837</v>
      </c>
      <c r="K1903" s="103">
        <f>SUM(K1901:K1902)</f>
        <v>0</v>
      </c>
      <c r="L1903" s="105"/>
      <c r="M1903" s="103"/>
      <c r="N1903" s="4"/>
    </row>
    <row r="1904" spans="2:14" s="2" customFormat="1" ht="28.5" customHeight="1">
      <c r="B1904" s="33"/>
      <c r="C1904" s="73"/>
      <c r="D1904" s="13"/>
      <c r="E1904" s="13"/>
      <c r="F1904" s="107"/>
      <c r="G1904" s="107"/>
      <c r="H1904" s="108"/>
      <c r="I1904" s="103"/>
      <c r="J1904" s="103"/>
      <c r="K1904" s="103"/>
      <c r="L1904" s="105" t="s">
        <v>838</v>
      </c>
      <c r="M1904" s="103">
        <f>SUM(M1901:M1903)</f>
        <v>0</v>
      </c>
      <c r="N1904" s="4"/>
    </row>
    <row r="1905" spans="1:117" s="38" customFormat="1" ht="28.5" customHeight="1">
      <c r="A1905" s="2"/>
      <c r="B1905" s="41"/>
      <c r="C1905" s="79"/>
      <c r="D1905" s="39"/>
      <c r="E1905" s="39"/>
      <c r="F1905" s="131"/>
      <c r="G1905" s="131"/>
      <c r="H1905" s="242"/>
      <c r="I1905" s="114"/>
      <c r="J1905" s="114"/>
      <c r="K1905" s="114"/>
      <c r="L1905" s="115"/>
      <c r="M1905" s="114"/>
      <c r="N1905" s="4"/>
      <c r="O1905" s="2"/>
      <c r="P1905" s="2"/>
      <c r="Q1905" s="2"/>
      <c r="R1905" s="2"/>
      <c r="S1905" s="2"/>
      <c r="T1905" s="2"/>
      <c r="U1905" s="2"/>
      <c r="V1905" s="2"/>
      <c r="W1905" s="2"/>
      <c r="X1905" s="2"/>
      <c r="Y1905" s="2"/>
      <c r="Z1905" s="2"/>
      <c r="AA1905" s="2"/>
      <c r="AB1905" s="2"/>
      <c r="AC1905" s="2"/>
      <c r="AD1905" s="2"/>
      <c r="AE1905" s="2"/>
      <c r="AF1905" s="2"/>
      <c r="AG1905" s="2"/>
      <c r="AH1905" s="2"/>
      <c r="AI1905" s="2"/>
      <c r="AJ1905" s="2"/>
      <c r="AK1905" s="2"/>
      <c r="AL1905" s="2"/>
      <c r="AM1905" s="2"/>
      <c r="AN1905" s="2"/>
      <c r="AO1905" s="2"/>
      <c r="AP1905" s="2"/>
      <c r="AQ1905" s="2"/>
      <c r="AR1905" s="2"/>
      <c r="AS1905" s="2"/>
      <c r="AT1905" s="2"/>
      <c r="AU1905" s="2"/>
      <c r="AV1905" s="2"/>
      <c r="AW1905" s="2"/>
      <c r="AX1905" s="2"/>
      <c r="AY1905" s="2"/>
      <c r="AZ1905" s="2"/>
      <c r="BA1905" s="2"/>
      <c r="BB1905" s="2"/>
      <c r="BC1905" s="2"/>
      <c r="BD1905" s="2"/>
      <c r="BE1905" s="2"/>
      <c r="BF1905" s="2"/>
      <c r="BG1905" s="2"/>
      <c r="BH1905" s="2"/>
      <c r="BI1905" s="2"/>
      <c r="BJ1905" s="2"/>
      <c r="BK1905" s="2"/>
      <c r="BL1905" s="2"/>
      <c r="BM1905" s="2"/>
      <c r="BN1905" s="2"/>
      <c r="BO1905" s="2"/>
      <c r="BP1905" s="2"/>
      <c r="BQ1905" s="2"/>
      <c r="BR1905" s="2"/>
      <c r="BS1905" s="2"/>
      <c r="BT1905" s="2"/>
      <c r="BU1905" s="2"/>
      <c r="BV1905" s="2"/>
      <c r="BW1905" s="2"/>
      <c r="BX1905" s="2"/>
      <c r="BY1905" s="2"/>
      <c r="BZ1905" s="2"/>
      <c r="CA1905" s="2"/>
      <c r="CB1905" s="2"/>
      <c r="CC1905" s="2"/>
      <c r="CD1905" s="2"/>
      <c r="CE1905" s="2"/>
      <c r="CF1905" s="2"/>
      <c r="CG1905" s="2"/>
      <c r="CH1905" s="2"/>
      <c r="CI1905" s="2"/>
      <c r="CJ1905" s="2"/>
      <c r="CK1905" s="2"/>
      <c r="CL1905" s="2"/>
      <c r="CM1905" s="2"/>
      <c r="CN1905" s="2"/>
      <c r="CO1905" s="2"/>
      <c r="CP1905" s="2"/>
      <c r="CQ1905" s="2"/>
      <c r="CR1905" s="2"/>
      <c r="CS1905" s="2"/>
      <c r="CT1905" s="2"/>
      <c r="CU1905" s="2"/>
      <c r="CV1905" s="2"/>
      <c r="CW1905" s="2"/>
      <c r="CX1905" s="2"/>
      <c r="CY1905" s="2"/>
      <c r="CZ1905" s="2"/>
      <c r="DA1905" s="2"/>
      <c r="DB1905" s="2"/>
      <c r="DC1905" s="2"/>
      <c r="DD1905" s="2"/>
      <c r="DE1905" s="2"/>
      <c r="DF1905" s="2"/>
      <c r="DG1905" s="2"/>
      <c r="DH1905" s="2"/>
      <c r="DI1905" s="2"/>
      <c r="DJ1905" s="2"/>
      <c r="DK1905" s="2"/>
      <c r="DL1905" s="2"/>
      <c r="DM1905" s="2"/>
    </row>
    <row r="1906" spans="2:14" s="2" customFormat="1" ht="28.5" customHeight="1">
      <c r="B1906" s="33"/>
      <c r="C1906" s="72" t="s">
        <v>373</v>
      </c>
      <c r="D1906" s="6" t="s">
        <v>332</v>
      </c>
      <c r="E1906" s="7" t="s">
        <v>333</v>
      </c>
      <c r="F1906" s="7" t="s">
        <v>334</v>
      </c>
      <c r="G1906" s="106" t="s">
        <v>335</v>
      </c>
      <c r="H1906" s="7" t="s">
        <v>336</v>
      </c>
      <c r="I1906" s="7" t="s">
        <v>337</v>
      </c>
      <c r="J1906" s="7" t="s">
        <v>338</v>
      </c>
      <c r="K1906" s="7" t="s">
        <v>339</v>
      </c>
      <c r="L1906" s="14" t="s">
        <v>340</v>
      </c>
      <c r="M1906" s="7" t="s">
        <v>341</v>
      </c>
      <c r="N1906" s="4"/>
    </row>
    <row r="1907" spans="2:14" s="2" customFormat="1" ht="64.5" customHeight="1">
      <c r="B1907" s="33"/>
      <c r="C1907" s="9" t="s">
        <v>343</v>
      </c>
      <c r="D1907" s="8" t="s">
        <v>344</v>
      </c>
      <c r="E1907" s="9" t="s">
        <v>345</v>
      </c>
      <c r="F1907" s="9" t="s">
        <v>346</v>
      </c>
      <c r="G1907" s="179" t="s">
        <v>342</v>
      </c>
      <c r="H1907" s="10" t="s">
        <v>348</v>
      </c>
      <c r="I1907" s="10" t="s">
        <v>349</v>
      </c>
      <c r="J1907" s="10" t="s">
        <v>350</v>
      </c>
      <c r="K1907" s="10" t="s">
        <v>351</v>
      </c>
      <c r="L1907" s="11" t="s">
        <v>352</v>
      </c>
      <c r="M1907" s="12" t="s">
        <v>353</v>
      </c>
      <c r="N1907" s="4"/>
    </row>
    <row r="1908" spans="1:117" s="50" customFormat="1" ht="44.25" customHeight="1">
      <c r="A1908" s="2"/>
      <c r="B1908" s="33" t="s">
        <v>355</v>
      </c>
      <c r="C1908" s="80" t="s">
        <v>374</v>
      </c>
      <c r="D1908" s="15"/>
      <c r="E1908" s="15"/>
      <c r="F1908" s="106" t="s">
        <v>366</v>
      </c>
      <c r="G1908" s="106">
        <v>10</v>
      </c>
      <c r="H1908" s="103"/>
      <c r="I1908" s="103">
        <f>ROUND(G1908*H1908,2)</f>
        <v>0</v>
      </c>
      <c r="J1908" s="106"/>
      <c r="K1908" s="103">
        <f>ROUND(I1908*J1908,2)</f>
        <v>0</v>
      </c>
      <c r="L1908" s="105">
        <f>ROUND(M1908/G1908,2)</f>
        <v>0</v>
      </c>
      <c r="M1908" s="103">
        <f>ROUND(SUM(I1908,K1908),2)</f>
        <v>0</v>
      </c>
      <c r="N1908" s="4"/>
      <c r="O1908" s="2"/>
      <c r="P1908" s="2"/>
      <c r="Q1908" s="2"/>
      <c r="R1908" s="2"/>
      <c r="S1908" s="2"/>
      <c r="T1908" s="2"/>
      <c r="U1908" s="2"/>
      <c r="V1908" s="2"/>
      <c r="W1908" s="2"/>
      <c r="X1908" s="2"/>
      <c r="Y1908" s="2"/>
      <c r="Z1908" s="2"/>
      <c r="AA1908" s="2"/>
      <c r="AB1908" s="2"/>
      <c r="AC1908" s="2"/>
      <c r="AD1908" s="2"/>
      <c r="AE1908" s="2"/>
      <c r="AF1908" s="2"/>
      <c r="AG1908" s="2"/>
      <c r="AH1908" s="2"/>
      <c r="AI1908" s="2"/>
      <c r="AJ1908" s="2"/>
      <c r="AK1908" s="2"/>
      <c r="AL1908" s="2"/>
      <c r="AM1908" s="2"/>
      <c r="AN1908" s="2"/>
      <c r="AO1908" s="2"/>
      <c r="AP1908" s="2"/>
      <c r="AQ1908" s="2"/>
      <c r="AR1908" s="2"/>
      <c r="AS1908" s="24"/>
      <c r="AT1908" s="24"/>
      <c r="AU1908" s="24"/>
      <c r="AV1908" s="24"/>
      <c r="AW1908" s="24"/>
      <c r="AX1908" s="24"/>
      <c r="AY1908" s="24"/>
      <c r="AZ1908" s="24"/>
      <c r="BA1908" s="24"/>
      <c r="BB1908" s="24"/>
      <c r="BC1908" s="24"/>
      <c r="BD1908" s="24"/>
      <c r="BE1908" s="24"/>
      <c r="BF1908" s="24"/>
      <c r="BG1908" s="24"/>
      <c r="BH1908" s="24"/>
      <c r="BI1908" s="24"/>
      <c r="BJ1908" s="24"/>
      <c r="BK1908" s="24"/>
      <c r="BL1908" s="24"/>
      <c r="BM1908" s="24"/>
      <c r="BN1908" s="24"/>
      <c r="BO1908" s="24"/>
      <c r="BP1908" s="24"/>
      <c r="BQ1908" s="24"/>
      <c r="BR1908" s="24"/>
      <c r="BS1908" s="24"/>
      <c r="BT1908" s="24"/>
      <c r="BU1908" s="24"/>
      <c r="BV1908" s="24"/>
      <c r="BW1908" s="24"/>
      <c r="BX1908" s="24"/>
      <c r="BY1908" s="24"/>
      <c r="BZ1908" s="24"/>
      <c r="CA1908" s="24"/>
      <c r="CB1908" s="24"/>
      <c r="CC1908" s="24"/>
      <c r="CD1908" s="24"/>
      <c r="CE1908" s="24"/>
      <c r="CF1908" s="24"/>
      <c r="CG1908" s="24"/>
      <c r="CH1908" s="24"/>
      <c r="CI1908" s="24"/>
      <c r="CJ1908" s="24"/>
      <c r="CK1908" s="24"/>
      <c r="CL1908" s="24"/>
      <c r="CM1908" s="24"/>
      <c r="CN1908" s="24"/>
      <c r="CO1908" s="24"/>
      <c r="CP1908" s="24"/>
      <c r="CQ1908" s="24"/>
      <c r="CR1908" s="24"/>
      <c r="CS1908" s="24"/>
      <c r="CT1908" s="24"/>
      <c r="CU1908" s="24"/>
      <c r="CV1908" s="24"/>
      <c r="CW1908" s="24"/>
      <c r="CX1908" s="24"/>
      <c r="CY1908" s="24"/>
      <c r="CZ1908" s="24"/>
      <c r="DA1908" s="24"/>
      <c r="DB1908" s="24"/>
      <c r="DC1908" s="24"/>
      <c r="DD1908" s="24"/>
      <c r="DE1908" s="24"/>
      <c r="DF1908" s="24"/>
      <c r="DG1908" s="24"/>
      <c r="DH1908" s="24"/>
      <c r="DI1908" s="24"/>
      <c r="DJ1908" s="24"/>
      <c r="DK1908" s="24"/>
      <c r="DL1908" s="24"/>
      <c r="DM1908" s="24"/>
    </row>
    <row r="1909" spans="2:14" s="2" customFormat="1" ht="28.5" customHeight="1">
      <c r="B1909" s="33"/>
      <c r="C1909" s="73"/>
      <c r="D1909" s="13"/>
      <c r="E1909" s="13"/>
      <c r="F1909" s="107"/>
      <c r="G1909" s="107"/>
      <c r="H1909" s="103" t="s">
        <v>836</v>
      </c>
      <c r="I1909" s="103">
        <f>SUM(I1908)</f>
        <v>0</v>
      </c>
      <c r="J1909" s="103"/>
      <c r="K1909" s="103"/>
      <c r="L1909" s="105"/>
      <c r="M1909" s="103"/>
      <c r="N1909" s="4"/>
    </row>
    <row r="1910" spans="2:14" s="2" customFormat="1" ht="28.5" customHeight="1">
      <c r="B1910" s="33"/>
      <c r="C1910" s="73"/>
      <c r="D1910" s="13"/>
      <c r="E1910" s="13"/>
      <c r="F1910" s="107"/>
      <c r="G1910" s="107"/>
      <c r="H1910" s="108"/>
      <c r="I1910" s="103"/>
      <c r="J1910" s="103" t="s">
        <v>837</v>
      </c>
      <c r="K1910" s="103">
        <f>SUM(K1908:K1909)</f>
        <v>0</v>
      </c>
      <c r="L1910" s="105"/>
      <c r="M1910" s="103"/>
      <c r="N1910" s="4"/>
    </row>
    <row r="1911" spans="2:14" s="2" customFormat="1" ht="28.5" customHeight="1">
      <c r="B1911" s="33"/>
      <c r="C1911" s="73"/>
      <c r="D1911" s="13"/>
      <c r="E1911" s="13"/>
      <c r="F1911" s="107"/>
      <c r="G1911" s="107"/>
      <c r="H1911" s="108"/>
      <c r="I1911" s="103"/>
      <c r="J1911" s="103"/>
      <c r="K1911" s="103"/>
      <c r="L1911" s="105" t="s">
        <v>838</v>
      </c>
      <c r="M1911" s="103">
        <f>SUM(M1908:M1910)</f>
        <v>0</v>
      </c>
      <c r="N1911" s="4"/>
    </row>
    <row r="1912" spans="1:117" s="38" customFormat="1" ht="28.5" customHeight="1">
      <c r="A1912" s="2"/>
      <c r="B1912" s="41"/>
      <c r="C1912" s="79"/>
      <c r="D1912" s="39"/>
      <c r="E1912" s="39"/>
      <c r="F1912" s="131"/>
      <c r="G1912" s="131"/>
      <c r="H1912" s="242"/>
      <c r="I1912" s="114"/>
      <c r="J1912" s="114"/>
      <c r="K1912" s="114"/>
      <c r="L1912" s="115"/>
      <c r="M1912" s="114"/>
      <c r="N1912" s="4"/>
      <c r="O1912" s="2"/>
      <c r="P1912" s="2"/>
      <c r="Q1912" s="2"/>
      <c r="R1912" s="2"/>
      <c r="S1912" s="2"/>
      <c r="T1912" s="2"/>
      <c r="U1912" s="2"/>
      <c r="V1912" s="2"/>
      <c r="W1912" s="2"/>
      <c r="X1912" s="2"/>
      <c r="Y1912" s="2"/>
      <c r="Z1912" s="2"/>
      <c r="AA1912" s="2"/>
      <c r="AB1912" s="2"/>
      <c r="AC1912" s="2"/>
      <c r="AD1912" s="2"/>
      <c r="AE1912" s="2"/>
      <c r="AF1912" s="2"/>
      <c r="AG1912" s="2"/>
      <c r="AH1912" s="2"/>
      <c r="AI1912" s="2"/>
      <c r="AJ1912" s="2"/>
      <c r="AK1912" s="2"/>
      <c r="AL1912" s="2"/>
      <c r="AM1912" s="2"/>
      <c r="AN1912" s="2"/>
      <c r="AO1912" s="2"/>
      <c r="AP1912" s="2"/>
      <c r="AQ1912" s="2"/>
      <c r="AR1912" s="2"/>
      <c r="AS1912" s="2"/>
      <c r="AT1912" s="2"/>
      <c r="AU1912" s="2"/>
      <c r="AV1912" s="2"/>
      <c r="AW1912" s="2"/>
      <c r="AX1912" s="2"/>
      <c r="AY1912" s="2"/>
      <c r="AZ1912" s="2"/>
      <c r="BA1912" s="2"/>
      <c r="BB1912" s="2"/>
      <c r="BC1912" s="2"/>
      <c r="BD1912" s="2"/>
      <c r="BE1912" s="2"/>
      <c r="BF1912" s="2"/>
      <c r="BG1912" s="2"/>
      <c r="BH1912" s="2"/>
      <c r="BI1912" s="2"/>
      <c r="BJ1912" s="2"/>
      <c r="BK1912" s="2"/>
      <c r="BL1912" s="2"/>
      <c r="BM1912" s="2"/>
      <c r="BN1912" s="2"/>
      <c r="BO1912" s="2"/>
      <c r="BP1912" s="2"/>
      <c r="BQ1912" s="2"/>
      <c r="BR1912" s="2"/>
      <c r="BS1912" s="2"/>
      <c r="BT1912" s="2"/>
      <c r="BU1912" s="2"/>
      <c r="BV1912" s="2"/>
      <c r="BW1912" s="2"/>
      <c r="BX1912" s="2"/>
      <c r="BY1912" s="2"/>
      <c r="BZ1912" s="2"/>
      <c r="CA1912" s="2"/>
      <c r="CB1912" s="2"/>
      <c r="CC1912" s="2"/>
      <c r="CD1912" s="2"/>
      <c r="CE1912" s="2"/>
      <c r="CF1912" s="2"/>
      <c r="CG1912" s="2"/>
      <c r="CH1912" s="2"/>
      <c r="CI1912" s="2"/>
      <c r="CJ1912" s="2"/>
      <c r="CK1912" s="2"/>
      <c r="CL1912" s="2"/>
      <c r="CM1912" s="2"/>
      <c r="CN1912" s="2"/>
      <c r="CO1912" s="2"/>
      <c r="CP1912" s="2"/>
      <c r="CQ1912" s="2"/>
      <c r="CR1912" s="2"/>
      <c r="CS1912" s="2"/>
      <c r="CT1912" s="2"/>
      <c r="CU1912" s="2"/>
      <c r="CV1912" s="2"/>
      <c r="CW1912" s="2"/>
      <c r="CX1912" s="2"/>
      <c r="CY1912" s="2"/>
      <c r="CZ1912" s="2"/>
      <c r="DA1912" s="2"/>
      <c r="DB1912" s="2"/>
      <c r="DC1912" s="2"/>
      <c r="DD1912" s="2"/>
      <c r="DE1912" s="2"/>
      <c r="DF1912" s="2"/>
      <c r="DG1912" s="2"/>
      <c r="DH1912" s="2"/>
      <c r="DI1912" s="2"/>
      <c r="DJ1912" s="2"/>
      <c r="DK1912" s="2"/>
      <c r="DL1912" s="2"/>
      <c r="DM1912" s="2"/>
    </row>
    <row r="1913" spans="2:14" s="2" customFormat="1" ht="28.5" customHeight="1">
      <c r="B1913" s="33"/>
      <c r="C1913" s="72" t="s">
        <v>375</v>
      </c>
      <c r="D1913" s="6" t="s">
        <v>332</v>
      </c>
      <c r="E1913" s="7" t="s">
        <v>333</v>
      </c>
      <c r="F1913" s="7" t="s">
        <v>334</v>
      </c>
      <c r="G1913" s="106" t="s">
        <v>335</v>
      </c>
      <c r="H1913" s="7" t="s">
        <v>336</v>
      </c>
      <c r="I1913" s="7" t="s">
        <v>337</v>
      </c>
      <c r="J1913" s="7" t="s">
        <v>338</v>
      </c>
      <c r="K1913" s="7" t="s">
        <v>339</v>
      </c>
      <c r="L1913" s="14" t="s">
        <v>340</v>
      </c>
      <c r="M1913" s="7" t="s">
        <v>341</v>
      </c>
      <c r="N1913" s="4"/>
    </row>
    <row r="1914" spans="2:14" s="2" customFormat="1" ht="64.5" customHeight="1">
      <c r="B1914" s="33"/>
      <c r="C1914" s="9" t="s">
        <v>343</v>
      </c>
      <c r="D1914" s="8" t="s">
        <v>344</v>
      </c>
      <c r="E1914" s="9" t="s">
        <v>345</v>
      </c>
      <c r="F1914" s="9" t="s">
        <v>346</v>
      </c>
      <c r="G1914" s="179" t="s">
        <v>342</v>
      </c>
      <c r="H1914" s="10" t="s">
        <v>348</v>
      </c>
      <c r="I1914" s="10" t="s">
        <v>349</v>
      </c>
      <c r="J1914" s="10" t="s">
        <v>350</v>
      </c>
      <c r="K1914" s="10" t="s">
        <v>351</v>
      </c>
      <c r="L1914" s="11" t="s">
        <v>352</v>
      </c>
      <c r="M1914" s="12" t="s">
        <v>353</v>
      </c>
      <c r="N1914" s="4"/>
    </row>
    <row r="1915" spans="1:117" s="38" customFormat="1" ht="102.75" customHeight="1">
      <c r="A1915" s="2"/>
      <c r="B1915" s="33" t="s">
        <v>355</v>
      </c>
      <c r="C1915" s="71" t="s">
        <v>654</v>
      </c>
      <c r="D1915" s="15"/>
      <c r="E1915" s="15"/>
      <c r="F1915" s="106" t="s">
        <v>366</v>
      </c>
      <c r="G1915" s="106">
        <v>60</v>
      </c>
      <c r="H1915" s="103"/>
      <c r="I1915" s="103">
        <f>ROUND(G1915*H1915,2)</f>
        <v>0</v>
      </c>
      <c r="J1915" s="106"/>
      <c r="K1915" s="103">
        <f>ROUND(I1915*J1915,2)</f>
        <v>0</v>
      </c>
      <c r="L1915" s="105">
        <f>ROUND(M1915/G1915,2)</f>
        <v>0</v>
      </c>
      <c r="M1915" s="103">
        <f>ROUND(SUM(I1915,K1915),2)</f>
        <v>0</v>
      </c>
      <c r="N1915" s="4"/>
      <c r="O1915" s="2"/>
      <c r="P1915" s="2"/>
      <c r="Q1915" s="2"/>
      <c r="R1915" s="2"/>
      <c r="S1915" s="2"/>
      <c r="T1915" s="2"/>
      <c r="U1915" s="2"/>
      <c r="V1915" s="2"/>
      <c r="W1915" s="2"/>
      <c r="X1915" s="2"/>
      <c r="Y1915" s="2"/>
      <c r="Z1915" s="2"/>
      <c r="AA1915" s="2"/>
      <c r="AB1915" s="2"/>
      <c r="AC1915" s="2"/>
      <c r="AD1915" s="2"/>
      <c r="AE1915" s="2"/>
      <c r="AF1915" s="2"/>
      <c r="AG1915" s="2"/>
      <c r="AH1915" s="2"/>
      <c r="AI1915" s="2"/>
      <c r="AJ1915" s="2"/>
      <c r="AK1915" s="2"/>
      <c r="AL1915" s="2"/>
      <c r="AM1915" s="2"/>
      <c r="AN1915" s="2"/>
      <c r="AO1915" s="2"/>
      <c r="AP1915" s="2"/>
      <c r="AQ1915" s="2"/>
      <c r="AR1915" s="2"/>
      <c r="AS1915" s="2"/>
      <c r="AT1915" s="2"/>
      <c r="AU1915" s="2"/>
      <c r="AV1915" s="2"/>
      <c r="AW1915" s="2"/>
      <c r="AX1915" s="2"/>
      <c r="AY1915" s="2"/>
      <c r="AZ1915" s="2"/>
      <c r="BA1915" s="2"/>
      <c r="BB1915" s="2"/>
      <c r="BC1915" s="2"/>
      <c r="BD1915" s="2"/>
      <c r="BE1915" s="2"/>
      <c r="BF1915" s="2"/>
      <c r="BG1915" s="2"/>
      <c r="BH1915" s="2"/>
      <c r="BI1915" s="2"/>
      <c r="BJ1915" s="2"/>
      <c r="BK1915" s="2"/>
      <c r="BL1915" s="2"/>
      <c r="BM1915" s="2"/>
      <c r="BN1915" s="2"/>
      <c r="BO1915" s="2"/>
      <c r="BP1915" s="2"/>
      <c r="BQ1915" s="2"/>
      <c r="BR1915" s="2"/>
      <c r="BS1915" s="2"/>
      <c r="BT1915" s="2"/>
      <c r="BU1915" s="2"/>
      <c r="BV1915" s="2"/>
      <c r="BW1915" s="2"/>
      <c r="BX1915" s="2"/>
      <c r="BY1915" s="2"/>
      <c r="BZ1915" s="2"/>
      <c r="CA1915" s="2"/>
      <c r="CB1915" s="2"/>
      <c r="CC1915" s="2"/>
      <c r="CD1915" s="2"/>
      <c r="CE1915" s="2"/>
      <c r="CF1915" s="2"/>
      <c r="CG1915" s="2"/>
      <c r="CH1915" s="2"/>
      <c r="CI1915" s="2"/>
      <c r="CJ1915" s="2"/>
      <c r="CK1915" s="2"/>
      <c r="CL1915" s="2"/>
      <c r="CM1915" s="2"/>
      <c r="CN1915" s="2"/>
      <c r="CO1915" s="2"/>
      <c r="CP1915" s="2"/>
      <c r="CQ1915" s="2"/>
      <c r="CR1915" s="2"/>
      <c r="CS1915" s="2"/>
      <c r="CT1915" s="2"/>
      <c r="CU1915" s="2"/>
      <c r="CV1915" s="2"/>
      <c r="CW1915" s="2"/>
      <c r="CX1915" s="2"/>
      <c r="CY1915" s="2"/>
      <c r="CZ1915" s="2"/>
      <c r="DA1915" s="2"/>
      <c r="DB1915" s="2"/>
      <c r="DC1915" s="2"/>
      <c r="DD1915" s="2"/>
      <c r="DE1915" s="2"/>
      <c r="DF1915" s="2"/>
      <c r="DG1915" s="2"/>
      <c r="DH1915" s="2"/>
      <c r="DI1915" s="2"/>
      <c r="DJ1915" s="2"/>
      <c r="DK1915" s="2"/>
      <c r="DL1915" s="2"/>
      <c r="DM1915" s="2"/>
    </row>
    <row r="1916" spans="1:117" s="38" customFormat="1" ht="105" customHeight="1">
      <c r="A1916" s="2"/>
      <c r="B1916" s="33" t="s">
        <v>356</v>
      </c>
      <c r="C1916" s="71" t="s">
        <v>655</v>
      </c>
      <c r="D1916" s="15"/>
      <c r="E1916" s="15"/>
      <c r="F1916" s="106" t="s">
        <v>366</v>
      </c>
      <c r="G1916" s="106">
        <v>60</v>
      </c>
      <c r="H1916" s="103"/>
      <c r="I1916" s="103">
        <f>ROUND(G1916*H1916,2)</f>
        <v>0</v>
      </c>
      <c r="J1916" s="106"/>
      <c r="K1916" s="103">
        <f>ROUND(I1916*J1916,2)</f>
        <v>0</v>
      </c>
      <c r="L1916" s="105">
        <f>ROUND(M1916/G1916,2)</f>
        <v>0</v>
      </c>
      <c r="M1916" s="103">
        <f>ROUND(SUM(I1916,K1916),2)</f>
        <v>0</v>
      </c>
      <c r="N1916" s="4"/>
      <c r="O1916" s="2"/>
      <c r="P1916" s="2"/>
      <c r="Q1916" s="2"/>
      <c r="R1916" s="2"/>
      <c r="S1916" s="2"/>
      <c r="T1916" s="2"/>
      <c r="U1916" s="2"/>
      <c r="V1916" s="2"/>
      <c r="W1916" s="2"/>
      <c r="X1916" s="2"/>
      <c r="Y1916" s="2"/>
      <c r="Z1916" s="2"/>
      <c r="AA1916" s="2"/>
      <c r="AB1916" s="2"/>
      <c r="AC1916" s="2"/>
      <c r="AD1916" s="2"/>
      <c r="AE1916" s="2"/>
      <c r="AF1916" s="2"/>
      <c r="AG1916" s="2"/>
      <c r="AH1916" s="2"/>
      <c r="AI1916" s="2"/>
      <c r="AJ1916" s="2"/>
      <c r="AK1916" s="2"/>
      <c r="AL1916" s="2"/>
      <c r="AM1916" s="2"/>
      <c r="AN1916" s="2"/>
      <c r="AO1916" s="2"/>
      <c r="AP1916" s="2"/>
      <c r="AQ1916" s="2"/>
      <c r="AR1916" s="2"/>
      <c r="AS1916" s="2"/>
      <c r="AT1916" s="2"/>
      <c r="AU1916" s="2"/>
      <c r="AV1916" s="2"/>
      <c r="AW1916" s="2"/>
      <c r="AX1916" s="2"/>
      <c r="AY1916" s="2"/>
      <c r="AZ1916" s="2"/>
      <c r="BA1916" s="2"/>
      <c r="BB1916" s="2"/>
      <c r="BC1916" s="2"/>
      <c r="BD1916" s="2"/>
      <c r="BE1916" s="2"/>
      <c r="BF1916" s="2"/>
      <c r="BG1916" s="2"/>
      <c r="BH1916" s="2"/>
      <c r="BI1916" s="2"/>
      <c r="BJ1916" s="2"/>
      <c r="BK1916" s="2"/>
      <c r="BL1916" s="2"/>
      <c r="BM1916" s="2"/>
      <c r="BN1916" s="2"/>
      <c r="BO1916" s="2"/>
      <c r="BP1916" s="2"/>
      <c r="BQ1916" s="2"/>
      <c r="BR1916" s="2"/>
      <c r="BS1916" s="2"/>
      <c r="BT1916" s="2"/>
      <c r="BU1916" s="2"/>
      <c r="BV1916" s="2"/>
      <c r="BW1916" s="2"/>
      <c r="BX1916" s="2"/>
      <c r="BY1916" s="2"/>
      <c r="BZ1916" s="2"/>
      <c r="CA1916" s="2"/>
      <c r="CB1916" s="2"/>
      <c r="CC1916" s="2"/>
      <c r="CD1916" s="2"/>
      <c r="CE1916" s="2"/>
      <c r="CF1916" s="2"/>
      <c r="CG1916" s="2"/>
      <c r="CH1916" s="2"/>
      <c r="CI1916" s="2"/>
      <c r="CJ1916" s="2"/>
      <c r="CK1916" s="2"/>
      <c r="CL1916" s="2"/>
      <c r="CM1916" s="2"/>
      <c r="CN1916" s="2"/>
      <c r="CO1916" s="2"/>
      <c r="CP1916" s="2"/>
      <c r="CQ1916" s="2"/>
      <c r="CR1916" s="2"/>
      <c r="CS1916" s="2"/>
      <c r="CT1916" s="2"/>
      <c r="CU1916" s="2"/>
      <c r="CV1916" s="2"/>
      <c r="CW1916" s="2"/>
      <c r="CX1916" s="2"/>
      <c r="CY1916" s="2"/>
      <c r="CZ1916" s="2"/>
      <c r="DA1916" s="2"/>
      <c r="DB1916" s="2"/>
      <c r="DC1916" s="2"/>
      <c r="DD1916" s="2"/>
      <c r="DE1916" s="2"/>
      <c r="DF1916" s="2"/>
      <c r="DG1916" s="2"/>
      <c r="DH1916" s="2"/>
      <c r="DI1916" s="2"/>
      <c r="DJ1916" s="2"/>
      <c r="DK1916" s="2"/>
      <c r="DL1916" s="2"/>
      <c r="DM1916" s="2"/>
    </row>
    <row r="1917" spans="2:14" s="2" customFormat="1" ht="28.5" customHeight="1">
      <c r="B1917" s="33"/>
      <c r="C1917" s="73"/>
      <c r="D1917" s="13"/>
      <c r="E1917" s="13"/>
      <c r="F1917" s="107"/>
      <c r="G1917" s="107"/>
      <c r="H1917" s="103" t="s">
        <v>836</v>
      </c>
      <c r="I1917" s="103">
        <f>SUM(I1915:I1916)</f>
        <v>0</v>
      </c>
      <c r="J1917" s="103"/>
      <c r="K1917" s="103"/>
      <c r="L1917" s="105"/>
      <c r="M1917" s="103"/>
      <c r="N1917" s="4"/>
    </row>
    <row r="1918" spans="2:14" s="2" customFormat="1" ht="28.5" customHeight="1">
      <c r="B1918" s="33"/>
      <c r="C1918" s="73"/>
      <c r="D1918" s="13"/>
      <c r="E1918" s="13"/>
      <c r="F1918" s="107"/>
      <c r="G1918" s="107"/>
      <c r="H1918" s="108"/>
      <c r="I1918" s="103"/>
      <c r="J1918" s="103" t="s">
        <v>837</v>
      </c>
      <c r="K1918" s="103">
        <f>SUM(K1915:K1917)</f>
        <v>0</v>
      </c>
      <c r="L1918" s="105"/>
      <c r="M1918" s="103"/>
      <c r="N1918" s="4"/>
    </row>
    <row r="1919" spans="2:14" s="2" customFormat="1" ht="28.5" customHeight="1">
      <c r="B1919" s="33"/>
      <c r="C1919" s="73"/>
      <c r="D1919" s="13"/>
      <c r="E1919" s="13"/>
      <c r="F1919" s="107"/>
      <c r="G1919" s="107"/>
      <c r="H1919" s="108"/>
      <c r="I1919" s="103"/>
      <c r="J1919" s="103"/>
      <c r="K1919" s="103"/>
      <c r="L1919" s="105" t="s">
        <v>838</v>
      </c>
      <c r="M1919" s="103">
        <f>SUM(M1915:M1918)</f>
        <v>0</v>
      </c>
      <c r="N1919" s="4"/>
    </row>
    <row r="1920" spans="1:117" s="38" customFormat="1" ht="28.5" customHeight="1">
      <c r="A1920" s="2"/>
      <c r="B1920" s="41"/>
      <c r="C1920" s="79"/>
      <c r="D1920" s="39"/>
      <c r="E1920" s="39"/>
      <c r="F1920" s="131"/>
      <c r="G1920" s="131"/>
      <c r="H1920" s="242"/>
      <c r="I1920" s="114"/>
      <c r="J1920" s="114"/>
      <c r="K1920" s="114"/>
      <c r="L1920" s="115"/>
      <c r="M1920" s="114"/>
      <c r="N1920" s="4"/>
      <c r="O1920" s="2"/>
      <c r="P1920" s="2"/>
      <c r="Q1920" s="2"/>
      <c r="R1920" s="2"/>
      <c r="S1920" s="2"/>
      <c r="T1920" s="2"/>
      <c r="U1920" s="2"/>
      <c r="V1920" s="2"/>
      <c r="W1920" s="2"/>
      <c r="X1920" s="2"/>
      <c r="Y1920" s="2"/>
      <c r="Z1920" s="2"/>
      <c r="AA1920" s="2"/>
      <c r="AB1920" s="2"/>
      <c r="AC1920" s="2"/>
      <c r="AD1920" s="2"/>
      <c r="AE1920" s="2"/>
      <c r="AF1920" s="2"/>
      <c r="AG1920" s="2"/>
      <c r="AH1920" s="2"/>
      <c r="AI1920" s="2"/>
      <c r="AJ1920" s="2"/>
      <c r="AK1920" s="2"/>
      <c r="AL1920" s="2"/>
      <c r="AM1920" s="2"/>
      <c r="AN1920" s="2"/>
      <c r="AO1920" s="2"/>
      <c r="AP1920" s="2"/>
      <c r="AQ1920" s="2"/>
      <c r="AR1920" s="2"/>
      <c r="AS1920" s="2"/>
      <c r="AT1920" s="2"/>
      <c r="AU1920" s="2"/>
      <c r="AV1920" s="2"/>
      <c r="AW1920" s="2"/>
      <c r="AX1920" s="2"/>
      <c r="AY1920" s="2"/>
      <c r="AZ1920" s="2"/>
      <c r="BA1920" s="2"/>
      <c r="BB1920" s="2"/>
      <c r="BC1920" s="2"/>
      <c r="BD1920" s="2"/>
      <c r="BE1920" s="2"/>
      <c r="BF1920" s="2"/>
      <c r="BG1920" s="2"/>
      <c r="BH1920" s="2"/>
      <c r="BI1920" s="2"/>
      <c r="BJ1920" s="2"/>
      <c r="BK1920" s="2"/>
      <c r="BL1920" s="2"/>
      <c r="BM1920" s="2"/>
      <c r="BN1920" s="2"/>
      <c r="BO1920" s="2"/>
      <c r="BP1920" s="2"/>
      <c r="BQ1920" s="2"/>
      <c r="BR1920" s="2"/>
      <c r="BS1920" s="2"/>
      <c r="BT1920" s="2"/>
      <c r="BU1920" s="2"/>
      <c r="BV1920" s="2"/>
      <c r="BW1920" s="2"/>
      <c r="BX1920" s="2"/>
      <c r="BY1920" s="2"/>
      <c r="BZ1920" s="2"/>
      <c r="CA1920" s="2"/>
      <c r="CB1920" s="2"/>
      <c r="CC1920" s="2"/>
      <c r="CD1920" s="2"/>
      <c r="CE1920" s="2"/>
      <c r="CF1920" s="2"/>
      <c r="CG1920" s="2"/>
      <c r="CH1920" s="2"/>
      <c r="CI1920" s="2"/>
      <c r="CJ1920" s="2"/>
      <c r="CK1920" s="2"/>
      <c r="CL1920" s="2"/>
      <c r="CM1920" s="2"/>
      <c r="CN1920" s="2"/>
      <c r="CO1920" s="2"/>
      <c r="CP1920" s="2"/>
      <c r="CQ1920" s="2"/>
      <c r="CR1920" s="2"/>
      <c r="CS1920" s="2"/>
      <c r="CT1920" s="2"/>
      <c r="CU1920" s="2"/>
      <c r="CV1920" s="2"/>
      <c r="CW1920" s="2"/>
      <c r="CX1920" s="2"/>
      <c r="CY1920" s="2"/>
      <c r="CZ1920" s="2"/>
      <c r="DA1920" s="2"/>
      <c r="DB1920" s="2"/>
      <c r="DC1920" s="2"/>
      <c r="DD1920" s="2"/>
      <c r="DE1920" s="2"/>
      <c r="DF1920" s="2"/>
      <c r="DG1920" s="2"/>
      <c r="DH1920" s="2"/>
      <c r="DI1920" s="2"/>
      <c r="DJ1920" s="2"/>
      <c r="DK1920" s="2"/>
      <c r="DL1920" s="2"/>
      <c r="DM1920" s="2"/>
    </row>
    <row r="1921" spans="2:14" s="2" customFormat="1" ht="28.5" customHeight="1">
      <c r="B1921" s="33"/>
      <c r="C1921" s="72" t="s">
        <v>36</v>
      </c>
      <c r="D1921" s="6" t="s">
        <v>332</v>
      </c>
      <c r="E1921" s="7" t="s">
        <v>333</v>
      </c>
      <c r="F1921" s="7" t="s">
        <v>334</v>
      </c>
      <c r="G1921" s="106" t="s">
        <v>335</v>
      </c>
      <c r="H1921" s="7" t="s">
        <v>336</v>
      </c>
      <c r="I1921" s="7" t="s">
        <v>337</v>
      </c>
      <c r="J1921" s="7" t="s">
        <v>338</v>
      </c>
      <c r="K1921" s="7" t="s">
        <v>339</v>
      </c>
      <c r="L1921" s="14" t="s">
        <v>340</v>
      </c>
      <c r="M1921" s="7" t="s">
        <v>341</v>
      </c>
      <c r="N1921" s="4"/>
    </row>
    <row r="1922" spans="2:14" s="2" customFormat="1" ht="64.5" customHeight="1">
      <c r="B1922" s="33"/>
      <c r="C1922" s="9" t="s">
        <v>343</v>
      </c>
      <c r="D1922" s="8" t="s">
        <v>344</v>
      </c>
      <c r="E1922" s="9" t="s">
        <v>345</v>
      </c>
      <c r="F1922" s="9" t="s">
        <v>346</v>
      </c>
      <c r="G1922" s="179" t="s">
        <v>342</v>
      </c>
      <c r="H1922" s="10" t="s">
        <v>348</v>
      </c>
      <c r="I1922" s="10" t="s">
        <v>349</v>
      </c>
      <c r="J1922" s="10" t="s">
        <v>350</v>
      </c>
      <c r="K1922" s="10" t="s">
        <v>351</v>
      </c>
      <c r="L1922" s="11" t="s">
        <v>352</v>
      </c>
      <c r="M1922" s="12" t="s">
        <v>353</v>
      </c>
      <c r="N1922" s="4"/>
    </row>
    <row r="1923" spans="2:13" ht="79.5" customHeight="1">
      <c r="B1923" s="33" t="s">
        <v>355</v>
      </c>
      <c r="C1923" s="70" t="s">
        <v>656</v>
      </c>
      <c r="D1923" s="17"/>
      <c r="E1923" s="17"/>
      <c r="F1923" s="106" t="s">
        <v>366</v>
      </c>
      <c r="G1923" s="100">
        <v>19550</v>
      </c>
      <c r="H1923" s="55"/>
      <c r="I1923" s="110">
        <f>ROUND(G1923*H1923,2)</f>
        <v>0</v>
      </c>
      <c r="J1923" s="106"/>
      <c r="K1923" s="103">
        <f>ROUND(I1923*J1923,2)</f>
        <v>0</v>
      </c>
      <c r="L1923" s="105">
        <f>ROUND(M1923/G1923,2)</f>
        <v>0</v>
      </c>
      <c r="M1923" s="103">
        <f>ROUND(SUM(I1923,K1923),2)</f>
        <v>0</v>
      </c>
    </row>
    <row r="1924" spans="2:14" s="2" customFormat="1" ht="28.5" customHeight="1">
      <c r="B1924" s="33"/>
      <c r="C1924" s="73"/>
      <c r="D1924" s="13"/>
      <c r="E1924" s="13"/>
      <c r="F1924" s="107"/>
      <c r="G1924" s="107"/>
      <c r="H1924" s="56" t="s">
        <v>836</v>
      </c>
      <c r="I1924" s="103">
        <f>SUM(I1923)</f>
        <v>0</v>
      </c>
      <c r="J1924" s="103"/>
      <c r="K1924" s="103"/>
      <c r="L1924" s="105"/>
      <c r="M1924" s="103"/>
      <c r="N1924" s="4"/>
    </row>
    <row r="1925" spans="2:14" s="2" customFormat="1" ht="28.5" customHeight="1">
      <c r="B1925" s="33"/>
      <c r="C1925" s="73"/>
      <c r="D1925" s="13"/>
      <c r="E1925" s="13"/>
      <c r="F1925" s="107"/>
      <c r="G1925" s="107"/>
      <c r="H1925" s="108"/>
      <c r="I1925" s="103"/>
      <c r="J1925" s="103" t="s">
        <v>837</v>
      </c>
      <c r="K1925" s="103">
        <f>SUM(K1923:K1924)</f>
        <v>0</v>
      </c>
      <c r="L1925" s="105"/>
      <c r="M1925" s="103"/>
      <c r="N1925" s="4"/>
    </row>
    <row r="1926" spans="2:14" s="2" customFormat="1" ht="28.5" customHeight="1">
      <c r="B1926" s="33"/>
      <c r="C1926" s="73"/>
      <c r="D1926" s="13"/>
      <c r="E1926" s="13"/>
      <c r="F1926" s="107"/>
      <c r="G1926" s="107"/>
      <c r="H1926" s="108"/>
      <c r="I1926" s="103"/>
      <c r="J1926" s="103"/>
      <c r="K1926" s="103"/>
      <c r="L1926" s="105" t="s">
        <v>838</v>
      </c>
      <c r="M1926" s="103">
        <f>SUM(M1923:M1925)</f>
        <v>0</v>
      </c>
      <c r="N1926" s="4"/>
    </row>
    <row r="1927" spans="1:117" s="38" customFormat="1" ht="28.5" customHeight="1">
      <c r="A1927" s="2"/>
      <c r="B1927" s="41"/>
      <c r="C1927" s="79"/>
      <c r="D1927" s="39"/>
      <c r="E1927" s="39"/>
      <c r="F1927" s="131"/>
      <c r="G1927" s="131"/>
      <c r="H1927" s="242"/>
      <c r="I1927" s="114"/>
      <c r="J1927" s="114"/>
      <c r="K1927" s="114"/>
      <c r="L1927" s="115"/>
      <c r="M1927" s="114"/>
      <c r="N1927" s="4"/>
      <c r="O1927" s="2"/>
      <c r="P1927" s="2"/>
      <c r="Q1927" s="2"/>
      <c r="R1927" s="2"/>
      <c r="S1927" s="2"/>
      <c r="T1927" s="2"/>
      <c r="U1927" s="2"/>
      <c r="V1927" s="2"/>
      <c r="W1927" s="2"/>
      <c r="X1927" s="2"/>
      <c r="Y1927" s="2"/>
      <c r="Z1927" s="2"/>
      <c r="AA1927" s="2"/>
      <c r="AB1927" s="2"/>
      <c r="AC1927" s="2"/>
      <c r="AD1927" s="2"/>
      <c r="AE1927" s="2"/>
      <c r="AF1927" s="2"/>
      <c r="AG1927" s="2"/>
      <c r="AH1927" s="2"/>
      <c r="AI1927" s="2"/>
      <c r="AJ1927" s="2"/>
      <c r="AK1927" s="2"/>
      <c r="AL1927" s="2"/>
      <c r="AM1927" s="2"/>
      <c r="AN1927" s="2"/>
      <c r="AO1927" s="2"/>
      <c r="AP1927" s="2"/>
      <c r="AQ1927" s="2"/>
      <c r="AR1927" s="2"/>
      <c r="AS1927" s="2"/>
      <c r="AT1927" s="2"/>
      <c r="AU1927" s="2"/>
      <c r="AV1927" s="2"/>
      <c r="AW1927" s="2"/>
      <c r="AX1927" s="2"/>
      <c r="AY1927" s="2"/>
      <c r="AZ1927" s="2"/>
      <c r="BA1927" s="2"/>
      <c r="BB1927" s="2"/>
      <c r="BC1927" s="2"/>
      <c r="BD1927" s="2"/>
      <c r="BE1927" s="2"/>
      <c r="BF1927" s="2"/>
      <c r="BG1927" s="2"/>
      <c r="BH1927" s="2"/>
      <c r="BI1927" s="2"/>
      <c r="BJ1927" s="2"/>
      <c r="BK1927" s="2"/>
      <c r="BL1927" s="2"/>
      <c r="BM1927" s="2"/>
      <c r="BN1927" s="2"/>
      <c r="BO1927" s="2"/>
      <c r="BP1927" s="2"/>
      <c r="BQ1927" s="2"/>
      <c r="BR1927" s="2"/>
      <c r="BS1927" s="2"/>
      <c r="BT1927" s="2"/>
      <c r="BU1927" s="2"/>
      <c r="BV1927" s="2"/>
      <c r="BW1927" s="2"/>
      <c r="BX1927" s="2"/>
      <c r="BY1927" s="2"/>
      <c r="BZ1927" s="2"/>
      <c r="CA1927" s="2"/>
      <c r="CB1927" s="2"/>
      <c r="CC1927" s="2"/>
      <c r="CD1927" s="2"/>
      <c r="CE1927" s="2"/>
      <c r="CF1927" s="2"/>
      <c r="CG1927" s="2"/>
      <c r="CH1927" s="2"/>
      <c r="CI1927" s="2"/>
      <c r="CJ1927" s="2"/>
      <c r="CK1927" s="2"/>
      <c r="CL1927" s="2"/>
      <c r="CM1927" s="2"/>
      <c r="CN1927" s="2"/>
      <c r="CO1927" s="2"/>
      <c r="CP1927" s="2"/>
      <c r="CQ1927" s="2"/>
      <c r="CR1927" s="2"/>
      <c r="CS1927" s="2"/>
      <c r="CT1927" s="2"/>
      <c r="CU1927" s="2"/>
      <c r="CV1927" s="2"/>
      <c r="CW1927" s="2"/>
      <c r="CX1927" s="2"/>
      <c r="CY1927" s="2"/>
      <c r="CZ1927" s="2"/>
      <c r="DA1927" s="2"/>
      <c r="DB1927" s="2"/>
      <c r="DC1927" s="2"/>
      <c r="DD1927" s="2"/>
      <c r="DE1927" s="2"/>
      <c r="DF1927" s="2"/>
      <c r="DG1927" s="2"/>
      <c r="DH1927" s="2"/>
      <c r="DI1927" s="2"/>
      <c r="DJ1927" s="2"/>
      <c r="DK1927" s="2"/>
      <c r="DL1927" s="2"/>
      <c r="DM1927" s="2"/>
    </row>
    <row r="1928" spans="2:14" s="2" customFormat="1" ht="28.5" customHeight="1">
      <c r="B1928" s="33"/>
      <c r="C1928" s="72" t="s">
        <v>673</v>
      </c>
      <c r="D1928" s="6" t="s">
        <v>332</v>
      </c>
      <c r="E1928" s="7" t="s">
        <v>333</v>
      </c>
      <c r="F1928" s="7" t="s">
        <v>334</v>
      </c>
      <c r="G1928" s="106" t="s">
        <v>335</v>
      </c>
      <c r="H1928" s="7" t="s">
        <v>336</v>
      </c>
      <c r="I1928" s="7" t="s">
        <v>337</v>
      </c>
      <c r="J1928" s="7" t="s">
        <v>338</v>
      </c>
      <c r="K1928" s="7" t="s">
        <v>339</v>
      </c>
      <c r="L1928" s="14" t="s">
        <v>340</v>
      </c>
      <c r="M1928" s="7" t="s">
        <v>341</v>
      </c>
      <c r="N1928" s="4"/>
    </row>
    <row r="1929" spans="2:14" s="2" customFormat="1" ht="64.5" customHeight="1">
      <c r="B1929" s="33"/>
      <c r="C1929" s="9" t="s">
        <v>343</v>
      </c>
      <c r="D1929" s="8" t="s">
        <v>344</v>
      </c>
      <c r="E1929" s="9" t="s">
        <v>345</v>
      </c>
      <c r="F1929" s="9" t="s">
        <v>346</v>
      </c>
      <c r="G1929" s="179" t="s">
        <v>342</v>
      </c>
      <c r="H1929" s="10" t="s">
        <v>348</v>
      </c>
      <c r="I1929" s="10" t="s">
        <v>349</v>
      </c>
      <c r="J1929" s="10" t="s">
        <v>350</v>
      </c>
      <c r="K1929" s="10" t="s">
        <v>351</v>
      </c>
      <c r="L1929" s="11" t="s">
        <v>352</v>
      </c>
      <c r="M1929" s="12" t="s">
        <v>353</v>
      </c>
      <c r="N1929" s="4"/>
    </row>
    <row r="1930" spans="2:14" s="2" customFormat="1" ht="264.75" customHeight="1">
      <c r="B1930" s="33" t="s">
        <v>355</v>
      </c>
      <c r="C1930" s="71" t="s">
        <v>19</v>
      </c>
      <c r="D1930" s="156"/>
      <c r="E1930" s="21"/>
      <c r="F1930" s="106" t="s">
        <v>366</v>
      </c>
      <c r="G1930" s="109">
        <v>160000</v>
      </c>
      <c r="H1930" s="55"/>
      <c r="I1930" s="110">
        <f>ROUND(G1930*H1930,2)</f>
        <v>0</v>
      </c>
      <c r="J1930" s="112">
        <v>0.08</v>
      </c>
      <c r="K1930" s="103">
        <f>ROUND(I1930*J1930,2)</f>
        <v>0</v>
      </c>
      <c r="L1930" s="105">
        <f>ROUND(M1930/G1930,2)</f>
        <v>0</v>
      </c>
      <c r="M1930" s="103">
        <f>ROUND(SUM(I1930,K1930),2)</f>
        <v>0</v>
      </c>
      <c r="N1930" s="4"/>
    </row>
    <row r="1931" spans="3:13" ht="231.75" customHeight="1" hidden="1">
      <c r="C1931" s="80" t="s">
        <v>629</v>
      </c>
      <c r="D1931" s="15"/>
      <c r="E1931" s="15"/>
      <c r="F1931" s="106"/>
      <c r="G1931" s="130"/>
      <c r="H1931" s="130"/>
      <c r="I1931" s="103"/>
      <c r="J1931" s="106"/>
      <c r="K1931" s="103"/>
      <c r="L1931" s="105"/>
      <c r="M1931" s="103"/>
    </row>
    <row r="1932" spans="2:13" ht="44.25" customHeight="1">
      <c r="B1932" s="33" t="s">
        <v>356</v>
      </c>
      <c r="C1932" s="81" t="s">
        <v>405</v>
      </c>
      <c r="D1932" s="17"/>
      <c r="E1932" s="17"/>
      <c r="F1932" s="116" t="s">
        <v>366</v>
      </c>
      <c r="G1932" s="109">
        <v>502200</v>
      </c>
      <c r="H1932" s="55"/>
      <c r="I1932" s="110">
        <f>ROUND(G1932*H1932,2)</f>
        <v>0</v>
      </c>
      <c r="J1932" s="132">
        <v>0.08</v>
      </c>
      <c r="K1932" s="103">
        <f>ROUND(I1932*J1932,2)</f>
        <v>0</v>
      </c>
      <c r="L1932" s="105">
        <f>ROUND(M1932/G1932,2)</f>
        <v>0</v>
      </c>
      <c r="M1932" s="103">
        <f>ROUND(SUM(I1932,K1932),2)</f>
        <v>0</v>
      </c>
    </row>
    <row r="1933" spans="3:13" ht="28.5" customHeight="1">
      <c r="C1933" s="73"/>
      <c r="D1933" s="13"/>
      <c r="E1933" s="13"/>
      <c r="F1933" s="107"/>
      <c r="G1933" s="111"/>
      <c r="H1933" s="56" t="s">
        <v>836</v>
      </c>
      <c r="I1933" s="103">
        <f>SUM(I1930:I1932)</f>
        <v>0</v>
      </c>
      <c r="J1933" s="103"/>
      <c r="K1933" s="103"/>
      <c r="L1933" s="105"/>
      <c r="M1933" s="103"/>
    </row>
    <row r="1934" spans="3:13" ht="28.5" customHeight="1">
      <c r="C1934" s="73"/>
      <c r="D1934" s="13"/>
      <c r="E1934" s="13"/>
      <c r="F1934" s="107"/>
      <c r="G1934" s="107"/>
      <c r="H1934" s="108"/>
      <c r="I1934" s="103"/>
      <c r="J1934" s="103" t="s">
        <v>837</v>
      </c>
      <c r="K1934" s="103">
        <f>SUM(K1930:K1933)</f>
        <v>0</v>
      </c>
      <c r="L1934" s="105"/>
      <c r="M1934" s="103"/>
    </row>
    <row r="1935" spans="3:13" ht="28.5" customHeight="1">
      <c r="C1935" s="73"/>
      <c r="D1935" s="13"/>
      <c r="E1935" s="13"/>
      <c r="F1935" s="107"/>
      <c r="G1935" s="107"/>
      <c r="H1935" s="108"/>
      <c r="I1935" s="103"/>
      <c r="J1935" s="103"/>
      <c r="K1935" s="103"/>
      <c r="L1935" s="105" t="s">
        <v>838</v>
      </c>
      <c r="M1935" s="103">
        <f>SUM(M1930:M1934)</f>
        <v>0</v>
      </c>
    </row>
    <row r="1936" spans="1:117" s="38" customFormat="1" ht="28.5" customHeight="1">
      <c r="A1936" s="2"/>
      <c r="B1936" s="41"/>
      <c r="C1936" s="79"/>
      <c r="D1936" s="39"/>
      <c r="E1936" s="39"/>
      <c r="F1936" s="131"/>
      <c r="G1936" s="131"/>
      <c r="H1936" s="242"/>
      <c r="I1936" s="114"/>
      <c r="J1936" s="114"/>
      <c r="K1936" s="114"/>
      <c r="L1936" s="115"/>
      <c r="M1936" s="114"/>
      <c r="N1936" s="4"/>
      <c r="O1936" s="2"/>
      <c r="P1936" s="2"/>
      <c r="Q1936" s="2"/>
      <c r="R1936" s="2"/>
      <c r="S1936" s="2"/>
      <c r="T1936" s="2"/>
      <c r="U1936" s="2"/>
      <c r="V1936" s="2"/>
      <c r="W1936" s="2"/>
      <c r="X1936" s="2"/>
      <c r="Y1936" s="2"/>
      <c r="Z1936" s="2"/>
      <c r="AA1936" s="2"/>
      <c r="AB1936" s="2"/>
      <c r="AC1936" s="2"/>
      <c r="AD1936" s="2"/>
      <c r="AE1936" s="2"/>
      <c r="AF1936" s="2"/>
      <c r="AG1936" s="2"/>
      <c r="AH1936" s="2"/>
      <c r="AI1936" s="2"/>
      <c r="AJ1936" s="2"/>
      <c r="AK1936" s="2"/>
      <c r="AL1936" s="2"/>
      <c r="AM1936" s="2"/>
      <c r="AN1936" s="2"/>
      <c r="AO1936" s="2"/>
      <c r="AP1936" s="2"/>
      <c r="AQ1936" s="2"/>
      <c r="AR1936" s="2"/>
      <c r="AS1936" s="2"/>
      <c r="AT1936" s="2"/>
      <c r="AU1936" s="2"/>
      <c r="AV1936" s="2"/>
      <c r="AW1936" s="2"/>
      <c r="AX1936" s="2"/>
      <c r="AY1936" s="2"/>
      <c r="AZ1936" s="2"/>
      <c r="BA1936" s="2"/>
      <c r="BB1936" s="2"/>
      <c r="BC1936" s="2"/>
      <c r="BD1936" s="2"/>
      <c r="BE1936" s="2"/>
      <c r="BF1936" s="2"/>
      <c r="BG1936" s="2"/>
      <c r="BH1936" s="2"/>
      <c r="BI1936" s="2"/>
      <c r="BJ1936" s="2"/>
      <c r="BK1936" s="2"/>
      <c r="BL1936" s="2"/>
      <c r="BM1936" s="2"/>
      <c r="BN1936" s="2"/>
      <c r="BO1936" s="2"/>
      <c r="BP1936" s="2"/>
      <c r="BQ1936" s="2"/>
      <c r="BR1936" s="2"/>
      <c r="BS1936" s="2"/>
      <c r="BT1936" s="2"/>
      <c r="BU1936" s="2"/>
      <c r="BV1936" s="2"/>
      <c r="BW1936" s="2"/>
      <c r="BX1936" s="2"/>
      <c r="BY1936" s="2"/>
      <c r="BZ1936" s="2"/>
      <c r="CA1936" s="2"/>
      <c r="CB1936" s="2"/>
      <c r="CC1936" s="2"/>
      <c r="CD1936" s="2"/>
      <c r="CE1936" s="2"/>
      <c r="CF1936" s="2"/>
      <c r="CG1936" s="2"/>
      <c r="CH1936" s="2"/>
      <c r="CI1936" s="2"/>
      <c r="CJ1936" s="2"/>
      <c r="CK1936" s="2"/>
      <c r="CL1936" s="2"/>
      <c r="CM1936" s="2"/>
      <c r="CN1936" s="2"/>
      <c r="CO1936" s="2"/>
      <c r="CP1936" s="2"/>
      <c r="CQ1936" s="2"/>
      <c r="CR1936" s="2"/>
      <c r="CS1936" s="2"/>
      <c r="CT1936" s="2"/>
      <c r="CU1936" s="2"/>
      <c r="CV1936" s="2"/>
      <c r="CW1936" s="2"/>
      <c r="CX1936" s="2"/>
      <c r="CY1936" s="2"/>
      <c r="CZ1936" s="2"/>
      <c r="DA1936" s="2"/>
      <c r="DB1936" s="2"/>
      <c r="DC1936" s="2"/>
      <c r="DD1936" s="2"/>
      <c r="DE1936" s="2"/>
      <c r="DF1936" s="2"/>
      <c r="DG1936" s="2"/>
      <c r="DH1936" s="2"/>
      <c r="DI1936" s="2"/>
      <c r="DJ1936" s="2"/>
      <c r="DK1936" s="2"/>
      <c r="DL1936" s="2"/>
      <c r="DM1936" s="2"/>
    </row>
    <row r="1937" spans="3:13" ht="28.5" customHeight="1">
      <c r="C1937" s="72" t="s">
        <v>406</v>
      </c>
      <c r="D1937" s="6" t="s">
        <v>332</v>
      </c>
      <c r="E1937" s="7" t="s">
        <v>333</v>
      </c>
      <c r="F1937" s="7" t="s">
        <v>334</v>
      </c>
      <c r="G1937" s="106" t="s">
        <v>335</v>
      </c>
      <c r="H1937" s="7" t="s">
        <v>336</v>
      </c>
      <c r="I1937" s="7" t="s">
        <v>337</v>
      </c>
      <c r="J1937" s="7" t="s">
        <v>338</v>
      </c>
      <c r="K1937" s="7" t="s">
        <v>339</v>
      </c>
      <c r="L1937" s="14" t="s">
        <v>340</v>
      </c>
      <c r="M1937" s="7" t="s">
        <v>341</v>
      </c>
    </row>
    <row r="1938" spans="3:13" ht="64.5" customHeight="1">
      <c r="C1938" s="9" t="s">
        <v>343</v>
      </c>
      <c r="D1938" s="8" t="s">
        <v>344</v>
      </c>
      <c r="E1938" s="9" t="s">
        <v>345</v>
      </c>
      <c r="F1938" s="9" t="s">
        <v>346</v>
      </c>
      <c r="G1938" s="179" t="s">
        <v>342</v>
      </c>
      <c r="H1938" s="10" t="s">
        <v>348</v>
      </c>
      <c r="I1938" s="10" t="s">
        <v>349</v>
      </c>
      <c r="J1938" s="10" t="s">
        <v>350</v>
      </c>
      <c r="K1938" s="10" t="s">
        <v>351</v>
      </c>
      <c r="L1938" s="11" t="s">
        <v>352</v>
      </c>
      <c r="M1938" s="12" t="s">
        <v>353</v>
      </c>
    </row>
    <row r="1939" spans="2:13" ht="53.25" customHeight="1">
      <c r="B1939" s="33" t="s">
        <v>355</v>
      </c>
      <c r="C1939" s="71" t="s">
        <v>152</v>
      </c>
      <c r="D1939" s="15"/>
      <c r="E1939" s="15"/>
      <c r="F1939" s="116" t="s">
        <v>366</v>
      </c>
      <c r="G1939" s="109">
        <v>4950</v>
      </c>
      <c r="H1939" s="55"/>
      <c r="I1939" s="110">
        <f>ROUND(G1939*H1939,2)</f>
        <v>0</v>
      </c>
      <c r="J1939" s="112">
        <v>0.08</v>
      </c>
      <c r="K1939" s="103">
        <f>ROUND(I1939*J1939,2)</f>
        <v>0</v>
      </c>
      <c r="L1939" s="105">
        <f>ROUND(M1939/G1939,2)</f>
        <v>0</v>
      </c>
      <c r="M1939" s="103">
        <f>ROUND(SUM(I1939,K1939),2)</f>
        <v>0</v>
      </c>
    </row>
    <row r="1940" spans="2:13" ht="111.75" customHeight="1">
      <c r="B1940" s="33" t="s">
        <v>356</v>
      </c>
      <c r="C1940" s="71" t="s">
        <v>657</v>
      </c>
      <c r="D1940" s="15"/>
      <c r="E1940" s="15"/>
      <c r="F1940" s="116" t="s">
        <v>366</v>
      </c>
      <c r="G1940" s="109">
        <v>80109</v>
      </c>
      <c r="H1940" s="55"/>
      <c r="I1940" s="110">
        <f>ROUND(G1940*H1940,2)</f>
        <v>0</v>
      </c>
      <c r="J1940" s="112">
        <v>0.08</v>
      </c>
      <c r="K1940" s="103">
        <f>ROUND(I1940*J1940,2)</f>
        <v>0</v>
      </c>
      <c r="L1940" s="105">
        <f>ROUND(M1940/G1940,2)</f>
        <v>0</v>
      </c>
      <c r="M1940" s="103">
        <f>ROUND(SUM(I1940,K1940),2)</f>
        <v>0</v>
      </c>
    </row>
    <row r="1941" spans="3:13" ht="28.5" customHeight="1">
      <c r="C1941" s="73"/>
      <c r="D1941" s="13"/>
      <c r="E1941" s="13"/>
      <c r="F1941" s="107"/>
      <c r="G1941" s="111"/>
      <c r="H1941" s="56" t="s">
        <v>836</v>
      </c>
      <c r="I1941" s="103">
        <f>SUM(I1939:I1940)</f>
        <v>0</v>
      </c>
      <c r="J1941" s="103"/>
      <c r="K1941" s="103"/>
      <c r="L1941" s="105"/>
      <c r="M1941" s="103"/>
    </row>
    <row r="1942" spans="3:13" ht="28.5" customHeight="1">
      <c r="C1942" s="73"/>
      <c r="D1942" s="13"/>
      <c r="E1942" s="13"/>
      <c r="F1942" s="107"/>
      <c r="G1942" s="107"/>
      <c r="H1942" s="108"/>
      <c r="I1942" s="103"/>
      <c r="J1942" s="103" t="s">
        <v>837</v>
      </c>
      <c r="K1942" s="103">
        <f>SUM(K1939:K1941)</f>
        <v>0</v>
      </c>
      <c r="L1942" s="105"/>
      <c r="M1942" s="103"/>
    </row>
    <row r="1943" spans="3:13" ht="28.5" customHeight="1">
      <c r="C1943" s="73"/>
      <c r="D1943" s="13"/>
      <c r="E1943" s="13"/>
      <c r="F1943" s="107"/>
      <c r="G1943" s="107"/>
      <c r="H1943" s="108"/>
      <c r="I1943" s="103"/>
      <c r="J1943" s="103"/>
      <c r="K1943" s="103"/>
      <c r="L1943" s="105" t="s">
        <v>838</v>
      </c>
      <c r="M1943" s="103">
        <f>SUM(M1939:M1942)</f>
        <v>0</v>
      </c>
    </row>
    <row r="1944" spans="1:117" s="38" customFormat="1" ht="28.5" customHeight="1">
      <c r="A1944" s="2"/>
      <c r="B1944" s="41"/>
      <c r="C1944" s="79"/>
      <c r="D1944" s="39"/>
      <c r="E1944" s="39"/>
      <c r="F1944" s="131"/>
      <c r="G1944" s="131"/>
      <c r="H1944" s="242"/>
      <c r="I1944" s="114"/>
      <c r="J1944" s="114"/>
      <c r="K1944" s="114"/>
      <c r="L1944" s="115"/>
      <c r="M1944" s="114"/>
      <c r="N1944" s="4"/>
      <c r="O1944" s="2"/>
      <c r="P1944" s="2"/>
      <c r="Q1944" s="2"/>
      <c r="R1944" s="2"/>
      <c r="S1944" s="2"/>
      <c r="T1944" s="2"/>
      <c r="U1944" s="2"/>
      <c r="V1944" s="2"/>
      <c r="W1944" s="2"/>
      <c r="X1944" s="2"/>
      <c r="Y1944" s="2"/>
      <c r="Z1944" s="2"/>
      <c r="AA1944" s="2"/>
      <c r="AB1944" s="2"/>
      <c r="AC1944" s="2"/>
      <c r="AD1944" s="2"/>
      <c r="AE1944" s="2"/>
      <c r="AF1944" s="2"/>
      <c r="AG1944" s="2"/>
      <c r="AH1944" s="2"/>
      <c r="AI1944" s="2"/>
      <c r="AJ1944" s="2"/>
      <c r="AK1944" s="2"/>
      <c r="AL1944" s="2"/>
      <c r="AM1944" s="2"/>
      <c r="AN1944" s="2"/>
      <c r="AO1944" s="2"/>
      <c r="AP1944" s="2"/>
      <c r="AQ1944" s="2"/>
      <c r="AR1944" s="2"/>
      <c r="AS1944" s="2"/>
      <c r="AT1944" s="2"/>
      <c r="AU1944" s="2"/>
      <c r="AV1944" s="2"/>
      <c r="AW1944" s="2"/>
      <c r="AX1944" s="2"/>
      <c r="AY1944" s="2"/>
      <c r="AZ1944" s="2"/>
      <c r="BA1944" s="2"/>
      <c r="BB1944" s="2"/>
      <c r="BC1944" s="2"/>
      <c r="BD1944" s="2"/>
      <c r="BE1944" s="2"/>
      <c r="BF1944" s="2"/>
      <c r="BG1944" s="2"/>
      <c r="BH1944" s="2"/>
      <c r="BI1944" s="2"/>
      <c r="BJ1944" s="2"/>
      <c r="BK1944" s="2"/>
      <c r="BL1944" s="2"/>
      <c r="BM1944" s="2"/>
      <c r="BN1944" s="2"/>
      <c r="BO1944" s="2"/>
      <c r="BP1944" s="2"/>
      <c r="BQ1944" s="2"/>
      <c r="BR1944" s="2"/>
      <c r="BS1944" s="2"/>
      <c r="BT1944" s="2"/>
      <c r="BU1944" s="2"/>
      <c r="BV1944" s="2"/>
      <c r="BW1944" s="2"/>
      <c r="BX1944" s="2"/>
      <c r="BY1944" s="2"/>
      <c r="BZ1944" s="2"/>
      <c r="CA1944" s="2"/>
      <c r="CB1944" s="2"/>
      <c r="CC1944" s="2"/>
      <c r="CD1944" s="2"/>
      <c r="CE1944" s="2"/>
      <c r="CF1944" s="2"/>
      <c r="CG1944" s="2"/>
      <c r="CH1944" s="2"/>
      <c r="CI1944" s="2"/>
      <c r="CJ1944" s="2"/>
      <c r="CK1944" s="2"/>
      <c r="CL1944" s="2"/>
      <c r="CM1944" s="2"/>
      <c r="CN1944" s="2"/>
      <c r="CO1944" s="2"/>
      <c r="CP1944" s="2"/>
      <c r="CQ1944" s="2"/>
      <c r="CR1944" s="2"/>
      <c r="CS1944" s="2"/>
      <c r="CT1944" s="2"/>
      <c r="CU1944" s="2"/>
      <c r="CV1944" s="2"/>
      <c r="CW1944" s="2"/>
      <c r="CX1944" s="2"/>
      <c r="CY1944" s="2"/>
      <c r="CZ1944" s="2"/>
      <c r="DA1944" s="2"/>
      <c r="DB1944" s="2"/>
      <c r="DC1944" s="2"/>
      <c r="DD1944" s="2"/>
      <c r="DE1944" s="2"/>
      <c r="DF1944" s="2"/>
      <c r="DG1944" s="2"/>
      <c r="DH1944" s="2"/>
      <c r="DI1944" s="2"/>
      <c r="DJ1944" s="2"/>
      <c r="DK1944" s="2"/>
      <c r="DL1944" s="2"/>
      <c r="DM1944" s="2"/>
    </row>
    <row r="1945" spans="3:13" ht="28.5" customHeight="1">
      <c r="C1945" s="72" t="s">
        <v>407</v>
      </c>
      <c r="D1945" s="6" t="s">
        <v>332</v>
      </c>
      <c r="E1945" s="7" t="s">
        <v>333</v>
      </c>
      <c r="F1945" s="7" t="s">
        <v>334</v>
      </c>
      <c r="G1945" s="106" t="s">
        <v>335</v>
      </c>
      <c r="H1945" s="7" t="s">
        <v>336</v>
      </c>
      <c r="I1945" s="7" t="s">
        <v>337</v>
      </c>
      <c r="J1945" s="7" t="s">
        <v>338</v>
      </c>
      <c r="K1945" s="7" t="s">
        <v>339</v>
      </c>
      <c r="L1945" s="14" t="s">
        <v>340</v>
      </c>
      <c r="M1945" s="7" t="s">
        <v>341</v>
      </c>
    </row>
    <row r="1946" spans="3:13" ht="64.5" customHeight="1">
      <c r="C1946" s="9" t="s">
        <v>343</v>
      </c>
      <c r="D1946" s="8" t="s">
        <v>344</v>
      </c>
      <c r="E1946" s="9" t="s">
        <v>345</v>
      </c>
      <c r="F1946" s="9" t="s">
        <v>346</v>
      </c>
      <c r="G1946" s="179" t="s">
        <v>342</v>
      </c>
      <c r="H1946" s="10" t="s">
        <v>348</v>
      </c>
      <c r="I1946" s="10" t="s">
        <v>349</v>
      </c>
      <c r="J1946" s="10" t="s">
        <v>350</v>
      </c>
      <c r="K1946" s="10" t="s">
        <v>351</v>
      </c>
      <c r="L1946" s="11" t="s">
        <v>352</v>
      </c>
      <c r="M1946" s="12" t="s">
        <v>353</v>
      </c>
    </row>
    <row r="1947" spans="2:13" ht="147" customHeight="1">
      <c r="B1947" s="33" t="s">
        <v>355</v>
      </c>
      <c r="C1947" s="71" t="s">
        <v>950</v>
      </c>
      <c r="D1947" s="15"/>
      <c r="E1947" s="15"/>
      <c r="F1947" s="106" t="s">
        <v>366</v>
      </c>
      <c r="G1947" s="109">
        <v>360</v>
      </c>
      <c r="H1947" s="55"/>
      <c r="I1947" s="110">
        <f>ROUND(G1947*H1947,2)</f>
        <v>0</v>
      </c>
      <c r="J1947" s="106"/>
      <c r="K1947" s="103">
        <f>ROUND(I1947*J1947,2)</f>
        <v>0</v>
      </c>
      <c r="L1947" s="105">
        <f>ROUND(M1947/G1947,2)</f>
        <v>0</v>
      </c>
      <c r="M1947" s="103">
        <f>ROUND(SUM(I1947,K1947),2)</f>
        <v>0</v>
      </c>
    </row>
    <row r="1948" spans="2:13" ht="120.75" customHeight="1">
      <c r="B1948" s="33" t="s">
        <v>356</v>
      </c>
      <c r="C1948" s="71" t="s">
        <v>951</v>
      </c>
      <c r="D1948" s="15"/>
      <c r="E1948" s="15"/>
      <c r="F1948" s="106" t="s">
        <v>366</v>
      </c>
      <c r="G1948" s="109">
        <v>200</v>
      </c>
      <c r="H1948" s="55"/>
      <c r="I1948" s="110">
        <f>ROUND(G1948*H1948,2)</f>
        <v>0</v>
      </c>
      <c r="J1948" s="106"/>
      <c r="K1948" s="103">
        <f>ROUND(I1948*J1948,2)</f>
        <v>0</v>
      </c>
      <c r="L1948" s="105">
        <f>ROUND(M1948/G1948,2)</f>
        <v>0</v>
      </c>
      <c r="M1948" s="103">
        <f>ROUND(SUM(I1948,K1948),2)</f>
        <v>0</v>
      </c>
    </row>
    <row r="1949" spans="3:13" ht="28.5" customHeight="1">
      <c r="C1949" s="73"/>
      <c r="D1949" s="13"/>
      <c r="E1949" s="13"/>
      <c r="F1949" s="107"/>
      <c r="G1949" s="111"/>
      <c r="H1949" s="56" t="s">
        <v>836</v>
      </c>
      <c r="I1949" s="103">
        <f>SUM(I1947:I1948)</f>
        <v>0</v>
      </c>
      <c r="J1949" s="103"/>
      <c r="K1949" s="103"/>
      <c r="L1949" s="105"/>
      <c r="M1949" s="103"/>
    </row>
    <row r="1950" spans="3:13" ht="28.5" customHeight="1">
      <c r="C1950" s="73"/>
      <c r="D1950" s="13"/>
      <c r="E1950" s="13"/>
      <c r="F1950" s="107"/>
      <c r="G1950" s="107"/>
      <c r="H1950" s="108"/>
      <c r="I1950" s="103"/>
      <c r="J1950" s="103" t="s">
        <v>837</v>
      </c>
      <c r="K1950" s="103">
        <f>SUM(K1947:K1949)</f>
        <v>0</v>
      </c>
      <c r="L1950" s="105"/>
      <c r="M1950" s="103"/>
    </row>
    <row r="1951" spans="3:13" ht="28.5" customHeight="1">
      <c r="C1951" s="73"/>
      <c r="D1951" s="13"/>
      <c r="E1951" s="13"/>
      <c r="F1951" s="107"/>
      <c r="G1951" s="107"/>
      <c r="H1951" s="108"/>
      <c r="I1951" s="103"/>
      <c r="J1951" s="103"/>
      <c r="K1951" s="103"/>
      <c r="L1951" s="105" t="s">
        <v>838</v>
      </c>
      <c r="M1951" s="103">
        <f>SUM(M1947:M1950)</f>
        <v>0</v>
      </c>
    </row>
    <row r="1952" spans="1:117" s="38" customFormat="1" ht="28.5" customHeight="1">
      <c r="A1952" s="2"/>
      <c r="B1952" s="41"/>
      <c r="C1952" s="79"/>
      <c r="D1952" s="39"/>
      <c r="E1952" s="39"/>
      <c r="F1952" s="131"/>
      <c r="G1952" s="131"/>
      <c r="H1952" s="242"/>
      <c r="I1952" s="114"/>
      <c r="J1952" s="114"/>
      <c r="K1952" s="114"/>
      <c r="L1952" s="115"/>
      <c r="M1952" s="114"/>
      <c r="N1952" s="4"/>
      <c r="O1952" s="2"/>
      <c r="P1952" s="2"/>
      <c r="Q1952" s="2"/>
      <c r="R1952" s="2"/>
      <c r="S1952" s="2"/>
      <c r="T1952" s="2"/>
      <c r="U1952" s="2"/>
      <c r="V1952" s="2"/>
      <c r="W1952" s="2"/>
      <c r="X1952" s="2"/>
      <c r="Y1952" s="2"/>
      <c r="Z1952" s="2"/>
      <c r="AA1952" s="2"/>
      <c r="AB1952" s="2"/>
      <c r="AC1952" s="2"/>
      <c r="AD1952" s="2"/>
      <c r="AE1952" s="2"/>
      <c r="AF1952" s="2"/>
      <c r="AG1952" s="2"/>
      <c r="AH1952" s="2"/>
      <c r="AI1952" s="2"/>
      <c r="AJ1952" s="2"/>
      <c r="AK1952" s="2"/>
      <c r="AL1952" s="2"/>
      <c r="AM1952" s="2"/>
      <c r="AN1952" s="2"/>
      <c r="AO1952" s="2"/>
      <c r="AP1952" s="2"/>
      <c r="AQ1952" s="2"/>
      <c r="AR1952" s="2"/>
      <c r="AS1952" s="2"/>
      <c r="AT1952" s="2"/>
      <c r="AU1952" s="2"/>
      <c r="AV1952" s="2"/>
      <c r="AW1952" s="2"/>
      <c r="AX1952" s="2"/>
      <c r="AY1952" s="2"/>
      <c r="AZ1952" s="2"/>
      <c r="BA1952" s="2"/>
      <c r="BB1952" s="2"/>
      <c r="BC1952" s="2"/>
      <c r="BD1952" s="2"/>
      <c r="BE1952" s="2"/>
      <c r="BF1952" s="2"/>
      <c r="BG1952" s="2"/>
      <c r="BH1952" s="2"/>
      <c r="BI1952" s="2"/>
      <c r="BJ1952" s="2"/>
      <c r="BK1952" s="2"/>
      <c r="BL1952" s="2"/>
      <c r="BM1952" s="2"/>
      <c r="BN1952" s="2"/>
      <c r="BO1952" s="2"/>
      <c r="BP1952" s="2"/>
      <c r="BQ1952" s="2"/>
      <c r="BR1952" s="2"/>
      <c r="BS1952" s="2"/>
      <c r="BT1952" s="2"/>
      <c r="BU1952" s="2"/>
      <c r="BV1952" s="2"/>
      <c r="BW1952" s="2"/>
      <c r="BX1952" s="2"/>
      <c r="BY1952" s="2"/>
      <c r="BZ1952" s="2"/>
      <c r="CA1952" s="2"/>
      <c r="CB1952" s="2"/>
      <c r="CC1952" s="2"/>
      <c r="CD1952" s="2"/>
      <c r="CE1952" s="2"/>
      <c r="CF1952" s="2"/>
      <c r="CG1952" s="2"/>
      <c r="CH1952" s="2"/>
      <c r="CI1952" s="2"/>
      <c r="CJ1952" s="2"/>
      <c r="CK1952" s="2"/>
      <c r="CL1952" s="2"/>
      <c r="CM1952" s="2"/>
      <c r="CN1952" s="2"/>
      <c r="CO1952" s="2"/>
      <c r="CP1952" s="2"/>
      <c r="CQ1952" s="2"/>
      <c r="CR1952" s="2"/>
      <c r="CS1952" s="2"/>
      <c r="CT1952" s="2"/>
      <c r="CU1952" s="2"/>
      <c r="CV1952" s="2"/>
      <c r="CW1952" s="2"/>
      <c r="CX1952" s="2"/>
      <c r="CY1952" s="2"/>
      <c r="CZ1952" s="2"/>
      <c r="DA1952" s="2"/>
      <c r="DB1952" s="2"/>
      <c r="DC1952" s="2"/>
      <c r="DD1952" s="2"/>
      <c r="DE1952" s="2"/>
      <c r="DF1952" s="2"/>
      <c r="DG1952" s="2"/>
      <c r="DH1952" s="2"/>
      <c r="DI1952" s="2"/>
      <c r="DJ1952" s="2"/>
      <c r="DK1952" s="2"/>
      <c r="DL1952" s="2"/>
      <c r="DM1952" s="2"/>
    </row>
    <row r="1953" spans="3:13" ht="28.5" customHeight="1">
      <c r="C1953" s="72" t="s">
        <v>408</v>
      </c>
      <c r="D1953" s="6" t="s">
        <v>332</v>
      </c>
      <c r="E1953" s="7" t="s">
        <v>333</v>
      </c>
      <c r="F1953" s="7" t="s">
        <v>334</v>
      </c>
      <c r="G1953" s="106" t="s">
        <v>335</v>
      </c>
      <c r="H1953" s="7" t="s">
        <v>336</v>
      </c>
      <c r="I1953" s="7" t="s">
        <v>337</v>
      </c>
      <c r="J1953" s="7" t="s">
        <v>338</v>
      </c>
      <c r="K1953" s="7" t="s">
        <v>339</v>
      </c>
      <c r="L1953" s="14" t="s">
        <v>340</v>
      </c>
      <c r="M1953" s="7" t="s">
        <v>341</v>
      </c>
    </row>
    <row r="1954" spans="3:13" ht="64.5" customHeight="1">
      <c r="C1954" s="9" t="s">
        <v>343</v>
      </c>
      <c r="D1954" s="8" t="s">
        <v>344</v>
      </c>
      <c r="E1954" s="9" t="s">
        <v>345</v>
      </c>
      <c r="F1954" s="9" t="s">
        <v>346</v>
      </c>
      <c r="G1954" s="179" t="s">
        <v>342</v>
      </c>
      <c r="H1954" s="10" t="s">
        <v>348</v>
      </c>
      <c r="I1954" s="10" t="s">
        <v>349</v>
      </c>
      <c r="J1954" s="10" t="s">
        <v>350</v>
      </c>
      <c r="K1954" s="10" t="s">
        <v>351</v>
      </c>
      <c r="L1954" s="11" t="s">
        <v>352</v>
      </c>
      <c r="M1954" s="12" t="s">
        <v>353</v>
      </c>
    </row>
    <row r="1955" spans="2:13" ht="161.25" customHeight="1">
      <c r="B1955" s="33" t="s">
        <v>355</v>
      </c>
      <c r="C1955" s="71" t="s">
        <v>324</v>
      </c>
      <c r="D1955" s="15"/>
      <c r="E1955" s="15"/>
      <c r="F1955" s="116" t="s">
        <v>366</v>
      </c>
      <c r="G1955" s="109">
        <v>6750</v>
      </c>
      <c r="H1955" s="55"/>
      <c r="I1955" s="110">
        <f>ROUND(G1955*H1955,2)</f>
        <v>0</v>
      </c>
      <c r="J1955" s="112">
        <v>0.08</v>
      </c>
      <c r="K1955" s="103">
        <f>ROUND(I1955*J1955,2)</f>
        <v>0</v>
      </c>
      <c r="L1955" s="105">
        <f>ROUND(M1955/G1955,2)</f>
        <v>0</v>
      </c>
      <c r="M1955" s="103">
        <f>ROUND(SUM(I1955,K1955),2)</f>
        <v>0</v>
      </c>
    </row>
    <row r="1956" spans="3:13" ht="28.5" customHeight="1">
      <c r="C1956" s="73"/>
      <c r="D1956" s="13"/>
      <c r="E1956" s="13"/>
      <c r="F1956" s="107"/>
      <c r="G1956" s="111"/>
      <c r="H1956" s="56" t="s">
        <v>836</v>
      </c>
      <c r="I1956" s="103">
        <f>SUM(I1955)</f>
        <v>0</v>
      </c>
      <c r="J1956" s="103"/>
      <c r="K1956" s="103"/>
      <c r="L1956" s="105"/>
      <c r="M1956" s="103"/>
    </row>
    <row r="1957" spans="3:13" ht="28.5" customHeight="1">
      <c r="C1957" s="73"/>
      <c r="D1957" s="13"/>
      <c r="E1957" s="13"/>
      <c r="F1957" s="107"/>
      <c r="G1957" s="107"/>
      <c r="H1957" s="108"/>
      <c r="I1957" s="103"/>
      <c r="J1957" s="103" t="s">
        <v>837</v>
      </c>
      <c r="K1957" s="103">
        <f>SUM(K1955:K1956)</f>
        <v>0</v>
      </c>
      <c r="L1957" s="105"/>
      <c r="M1957" s="103"/>
    </row>
    <row r="1958" spans="3:13" ht="28.5" customHeight="1">
      <c r="C1958" s="73"/>
      <c r="D1958" s="13"/>
      <c r="E1958" s="13"/>
      <c r="F1958" s="107"/>
      <c r="G1958" s="107"/>
      <c r="H1958" s="108"/>
      <c r="I1958" s="103"/>
      <c r="J1958" s="103"/>
      <c r="K1958" s="103"/>
      <c r="L1958" s="105" t="s">
        <v>838</v>
      </c>
      <c r="M1958" s="103">
        <f>SUM(M1955:M1957)</f>
        <v>0</v>
      </c>
    </row>
    <row r="1959" spans="1:117" s="38" customFormat="1" ht="28.5" customHeight="1">
      <c r="A1959" s="2"/>
      <c r="B1959" s="41"/>
      <c r="C1959" s="79"/>
      <c r="D1959" s="39"/>
      <c r="E1959" s="39"/>
      <c r="F1959" s="131"/>
      <c r="G1959" s="131"/>
      <c r="H1959" s="242"/>
      <c r="I1959" s="114"/>
      <c r="J1959" s="114"/>
      <c r="K1959" s="114"/>
      <c r="L1959" s="115"/>
      <c r="M1959" s="114"/>
      <c r="N1959" s="4"/>
      <c r="O1959" s="2"/>
      <c r="P1959" s="2"/>
      <c r="Q1959" s="2"/>
      <c r="R1959" s="2"/>
      <c r="S1959" s="2"/>
      <c r="T1959" s="2"/>
      <c r="U1959" s="2"/>
      <c r="V1959" s="2"/>
      <c r="W1959" s="2"/>
      <c r="X1959" s="2"/>
      <c r="Y1959" s="2"/>
      <c r="Z1959" s="2"/>
      <c r="AA1959" s="2"/>
      <c r="AB1959" s="2"/>
      <c r="AC1959" s="2"/>
      <c r="AD1959" s="2"/>
      <c r="AE1959" s="2"/>
      <c r="AF1959" s="2"/>
      <c r="AG1959" s="2"/>
      <c r="AH1959" s="2"/>
      <c r="AI1959" s="2"/>
      <c r="AJ1959" s="2"/>
      <c r="AK1959" s="2"/>
      <c r="AL1959" s="2"/>
      <c r="AM1959" s="2"/>
      <c r="AN1959" s="2"/>
      <c r="AO1959" s="2"/>
      <c r="AP1959" s="2"/>
      <c r="AQ1959" s="2"/>
      <c r="AR1959" s="2"/>
      <c r="AS1959" s="2"/>
      <c r="AT1959" s="2"/>
      <c r="AU1959" s="2"/>
      <c r="AV1959" s="2"/>
      <c r="AW1959" s="2"/>
      <c r="AX1959" s="2"/>
      <c r="AY1959" s="2"/>
      <c r="AZ1959" s="2"/>
      <c r="BA1959" s="2"/>
      <c r="BB1959" s="2"/>
      <c r="BC1959" s="2"/>
      <c r="BD1959" s="2"/>
      <c r="BE1959" s="2"/>
      <c r="BF1959" s="2"/>
      <c r="BG1959" s="2"/>
      <c r="BH1959" s="2"/>
      <c r="BI1959" s="2"/>
      <c r="BJ1959" s="2"/>
      <c r="BK1959" s="2"/>
      <c r="BL1959" s="2"/>
      <c r="BM1959" s="2"/>
      <c r="BN1959" s="2"/>
      <c r="BO1959" s="2"/>
      <c r="BP1959" s="2"/>
      <c r="BQ1959" s="2"/>
      <c r="BR1959" s="2"/>
      <c r="BS1959" s="2"/>
      <c r="BT1959" s="2"/>
      <c r="BU1959" s="2"/>
      <c r="BV1959" s="2"/>
      <c r="BW1959" s="2"/>
      <c r="BX1959" s="2"/>
      <c r="BY1959" s="2"/>
      <c r="BZ1959" s="2"/>
      <c r="CA1959" s="2"/>
      <c r="CB1959" s="2"/>
      <c r="CC1959" s="2"/>
      <c r="CD1959" s="2"/>
      <c r="CE1959" s="2"/>
      <c r="CF1959" s="2"/>
      <c r="CG1959" s="2"/>
      <c r="CH1959" s="2"/>
      <c r="CI1959" s="2"/>
      <c r="CJ1959" s="2"/>
      <c r="CK1959" s="2"/>
      <c r="CL1959" s="2"/>
      <c r="CM1959" s="2"/>
      <c r="CN1959" s="2"/>
      <c r="CO1959" s="2"/>
      <c r="CP1959" s="2"/>
      <c r="CQ1959" s="2"/>
      <c r="CR1959" s="2"/>
      <c r="CS1959" s="2"/>
      <c r="CT1959" s="2"/>
      <c r="CU1959" s="2"/>
      <c r="CV1959" s="2"/>
      <c r="CW1959" s="2"/>
      <c r="CX1959" s="2"/>
      <c r="CY1959" s="2"/>
      <c r="CZ1959" s="2"/>
      <c r="DA1959" s="2"/>
      <c r="DB1959" s="2"/>
      <c r="DC1959" s="2"/>
      <c r="DD1959" s="2"/>
      <c r="DE1959" s="2"/>
      <c r="DF1959" s="2"/>
      <c r="DG1959" s="2"/>
      <c r="DH1959" s="2"/>
      <c r="DI1959" s="2"/>
      <c r="DJ1959" s="2"/>
      <c r="DK1959" s="2"/>
      <c r="DL1959" s="2"/>
      <c r="DM1959" s="2"/>
    </row>
    <row r="1960" spans="3:13" ht="28.5" customHeight="1">
      <c r="C1960" s="72" t="s">
        <v>410</v>
      </c>
      <c r="D1960" s="6" t="s">
        <v>332</v>
      </c>
      <c r="E1960" s="7" t="s">
        <v>333</v>
      </c>
      <c r="F1960" s="7" t="s">
        <v>334</v>
      </c>
      <c r="G1960" s="106" t="s">
        <v>335</v>
      </c>
      <c r="H1960" s="7" t="s">
        <v>336</v>
      </c>
      <c r="I1960" s="7" t="s">
        <v>337</v>
      </c>
      <c r="J1960" s="7" t="s">
        <v>338</v>
      </c>
      <c r="K1960" s="7" t="s">
        <v>339</v>
      </c>
      <c r="L1960" s="14" t="s">
        <v>340</v>
      </c>
      <c r="M1960" s="7" t="s">
        <v>341</v>
      </c>
    </row>
    <row r="1961" spans="3:13" ht="64.5" customHeight="1">
      <c r="C1961" s="9" t="s">
        <v>343</v>
      </c>
      <c r="D1961" s="8" t="s">
        <v>344</v>
      </c>
      <c r="E1961" s="9" t="s">
        <v>345</v>
      </c>
      <c r="F1961" s="9" t="s">
        <v>346</v>
      </c>
      <c r="G1961" s="179" t="s">
        <v>342</v>
      </c>
      <c r="H1961" s="10" t="s">
        <v>348</v>
      </c>
      <c r="I1961" s="10" t="s">
        <v>349</v>
      </c>
      <c r="J1961" s="10" t="s">
        <v>350</v>
      </c>
      <c r="K1961" s="10" t="s">
        <v>351</v>
      </c>
      <c r="L1961" s="11" t="s">
        <v>352</v>
      </c>
      <c r="M1961" s="12" t="s">
        <v>353</v>
      </c>
    </row>
    <row r="1962" spans="2:13" ht="232.5" customHeight="1">
      <c r="B1962" s="33" t="s">
        <v>355</v>
      </c>
      <c r="C1962" s="71" t="s">
        <v>646</v>
      </c>
      <c r="D1962" s="15"/>
      <c r="E1962" s="15"/>
      <c r="F1962" s="106" t="s">
        <v>366</v>
      </c>
      <c r="G1962" s="106">
        <v>3510</v>
      </c>
      <c r="H1962" s="103"/>
      <c r="I1962" s="103">
        <f>ROUND(G1962*H1962,2)</f>
        <v>0</v>
      </c>
      <c r="J1962" s="106"/>
      <c r="K1962" s="103">
        <f>ROUND(I1962*J1962,2)</f>
        <v>0</v>
      </c>
      <c r="L1962" s="105">
        <f>ROUND(M1962/G1962,2)</f>
        <v>0</v>
      </c>
      <c r="M1962" s="103">
        <f>ROUND(SUM(I1962,K1962),2)</f>
        <v>0</v>
      </c>
    </row>
    <row r="1963" spans="3:13" ht="28.5" customHeight="1">
      <c r="C1963" s="73"/>
      <c r="D1963" s="13"/>
      <c r="E1963" s="13"/>
      <c r="F1963" s="107"/>
      <c r="G1963" s="107"/>
      <c r="H1963" s="103" t="s">
        <v>836</v>
      </c>
      <c r="I1963" s="103">
        <f>SUM(I1962)</f>
        <v>0</v>
      </c>
      <c r="J1963" s="103"/>
      <c r="K1963" s="103"/>
      <c r="L1963" s="105"/>
      <c r="M1963" s="103"/>
    </row>
    <row r="1964" spans="3:13" ht="28.5" customHeight="1">
      <c r="C1964" s="73"/>
      <c r="D1964" s="13"/>
      <c r="E1964" s="13"/>
      <c r="F1964" s="107"/>
      <c r="G1964" s="107"/>
      <c r="H1964" s="108"/>
      <c r="I1964" s="103"/>
      <c r="J1964" s="103" t="s">
        <v>837</v>
      </c>
      <c r="K1964" s="103">
        <f>SUM(K1962:K1963)</f>
        <v>0</v>
      </c>
      <c r="L1964" s="105"/>
      <c r="M1964" s="103"/>
    </row>
    <row r="1965" spans="3:13" ht="28.5" customHeight="1">
      <c r="C1965" s="73"/>
      <c r="D1965" s="13"/>
      <c r="E1965" s="13"/>
      <c r="F1965" s="107"/>
      <c r="G1965" s="107"/>
      <c r="H1965" s="108"/>
      <c r="I1965" s="103"/>
      <c r="J1965" s="103"/>
      <c r="K1965" s="103"/>
      <c r="L1965" s="105" t="s">
        <v>838</v>
      </c>
      <c r="M1965" s="103">
        <f>SUM(M1962:M1964)</f>
        <v>0</v>
      </c>
    </row>
    <row r="1966" spans="1:117" s="38" customFormat="1" ht="28.5" customHeight="1">
      <c r="A1966" s="2"/>
      <c r="B1966" s="41"/>
      <c r="C1966" s="79"/>
      <c r="D1966" s="39"/>
      <c r="E1966" s="39"/>
      <c r="F1966" s="131"/>
      <c r="G1966" s="131"/>
      <c r="H1966" s="242"/>
      <c r="I1966" s="114"/>
      <c r="J1966" s="114"/>
      <c r="K1966" s="114"/>
      <c r="L1966" s="115"/>
      <c r="M1966" s="114"/>
      <c r="N1966" s="4"/>
      <c r="O1966" s="2"/>
      <c r="P1966" s="2"/>
      <c r="Q1966" s="2"/>
      <c r="R1966" s="2"/>
      <c r="S1966" s="2"/>
      <c r="T1966" s="2"/>
      <c r="U1966" s="2"/>
      <c r="V1966" s="2"/>
      <c r="W1966" s="2"/>
      <c r="X1966" s="2"/>
      <c r="Y1966" s="2"/>
      <c r="Z1966" s="2"/>
      <c r="AA1966" s="2"/>
      <c r="AB1966" s="2"/>
      <c r="AC1966" s="2"/>
      <c r="AD1966" s="2"/>
      <c r="AE1966" s="2"/>
      <c r="AF1966" s="2"/>
      <c r="AG1966" s="2"/>
      <c r="AH1966" s="2"/>
      <c r="AI1966" s="2"/>
      <c r="AJ1966" s="2"/>
      <c r="AK1966" s="2"/>
      <c r="AL1966" s="2"/>
      <c r="AM1966" s="2"/>
      <c r="AN1966" s="2"/>
      <c r="AO1966" s="2"/>
      <c r="AP1966" s="2"/>
      <c r="AQ1966" s="2"/>
      <c r="AR1966" s="2"/>
      <c r="AS1966" s="2"/>
      <c r="AT1966" s="2"/>
      <c r="AU1966" s="2"/>
      <c r="AV1966" s="2"/>
      <c r="AW1966" s="2"/>
      <c r="AX1966" s="2"/>
      <c r="AY1966" s="2"/>
      <c r="AZ1966" s="2"/>
      <c r="BA1966" s="2"/>
      <c r="BB1966" s="2"/>
      <c r="BC1966" s="2"/>
      <c r="BD1966" s="2"/>
      <c r="BE1966" s="2"/>
      <c r="BF1966" s="2"/>
      <c r="BG1966" s="2"/>
      <c r="BH1966" s="2"/>
      <c r="BI1966" s="2"/>
      <c r="BJ1966" s="2"/>
      <c r="BK1966" s="2"/>
      <c r="BL1966" s="2"/>
      <c r="BM1966" s="2"/>
      <c r="BN1966" s="2"/>
      <c r="BO1966" s="2"/>
      <c r="BP1966" s="2"/>
      <c r="BQ1966" s="2"/>
      <c r="BR1966" s="2"/>
      <c r="BS1966" s="2"/>
      <c r="BT1966" s="2"/>
      <c r="BU1966" s="2"/>
      <c r="BV1966" s="2"/>
      <c r="BW1966" s="2"/>
      <c r="BX1966" s="2"/>
      <c r="BY1966" s="2"/>
      <c r="BZ1966" s="2"/>
      <c r="CA1966" s="2"/>
      <c r="CB1966" s="2"/>
      <c r="CC1966" s="2"/>
      <c r="CD1966" s="2"/>
      <c r="CE1966" s="2"/>
      <c r="CF1966" s="2"/>
      <c r="CG1966" s="2"/>
      <c r="CH1966" s="2"/>
      <c r="CI1966" s="2"/>
      <c r="CJ1966" s="2"/>
      <c r="CK1966" s="2"/>
      <c r="CL1966" s="2"/>
      <c r="CM1966" s="2"/>
      <c r="CN1966" s="2"/>
      <c r="CO1966" s="2"/>
      <c r="CP1966" s="2"/>
      <c r="CQ1966" s="2"/>
      <c r="CR1966" s="2"/>
      <c r="CS1966" s="2"/>
      <c r="CT1966" s="2"/>
      <c r="CU1966" s="2"/>
      <c r="CV1966" s="2"/>
      <c r="CW1966" s="2"/>
      <c r="CX1966" s="2"/>
      <c r="CY1966" s="2"/>
      <c r="CZ1966" s="2"/>
      <c r="DA1966" s="2"/>
      <c r="DB1966" s="2"/>
      <c r="DC1966" s="2"/>
      <c r="DD1966" s="2"/>
      <c r="DE1966" s="2"/>
      <c r="DF1966" s="2"/>
      <c r="DG1966" s="2"/>
      <c r="DH1966" s="2"/>
      <c r="DI1966" s="2"/>
      <c r="DJ1966" s="2"/>
      <c r="DK1966" s="2"/>
      <c r="DL1966" s="2"/>
      <c r="DM1966" s="2"/>
    </row>
    <row r="1967" spans="3:13" ht="28.5" customHeight="1">
      <c r="C1967" s="72" t="s">
        <v>915</v>
      </c>
      <c r="D1967" s="6" t="s">
        <v>332</v>
      </c>
      <c r="E1967" s="7" t="s">
        <v>333</v>
      </c>
      <c r="F1967" s="7" t="s">
        <v>334</v>
      </c>
      <c r="G1967" s="106" t="s">
        <v>335</v>
      </c>
      <c r="H1967" s="7" t="s">
        <v>336</v>
      </c>
      <c r="I1967" s="7" t="s">
        <v>337</v>
      </c>
      <c r="J1967" s="7" t="s">
        <v>338</v>
      </c>
      <c r="K1967" s="7" t="s">
        <v>339</v>
      </c>
      <c r="L1967" s="14" t="s">
        <v>340</v>
      </c>
      <c r="M1967" s="7" t="s">
        <v>341</v>
      </c>
    </row>
    <row r="1968" spans="3:13" ht="64.5" customHeight="1">
      <c r="C1968" s="9" t="s">
        <v>343</v>
      </c>
      <c r="D1968" s="8" t="s">
        <v>344</v>
      </c>
      <c r="E1968" s="9" t="s">
        <v>345</v>
      </c>
      <c r="F1968" s="9" t="s">
        <v>346</v>
      </c>
      <c r="G1968" s="179" t="s">
        <v>342</v>
      </c>
      <c r="H1968" s="10" t="s">
        <v>348</v>
      </c>
      <c r="I1968" s="10" t="s">
        <v>349</v>
      </c>
      <c r="J1968" s="10" t="s">
        <v>350</v>
      </c>
      <c r="K1968" s="10" t="s">
        <v>351</v>
      </c>
      <c r="L1968" s="11" t="s">
        <v>352</v>
      </c>
      <c r="M1968" s="12" t="s">
        <v>353</v>
      </c>
    </row>
    <row r="1969" spans="2:13" ht="99.75" customHeight="1">
      <c r="B1969" s="33" t="s">
        <v>355</v>
      </c>
      <c r="C1969" s="70" t="s">
        <v>647</v>
      </c>
      <c r="D1969" s="17"/>
      <c r="E1969" s="17"/>
      <c r="F1969" s="67" t="s">
        <v>366</v>
      </c>
      <c r="G1969" s="109">
        <v>1440</v>
      </c>
      <c r="H1969" s="55"/>
      <c r="I1969" s="110">
        <f>ROUND(G1969*H1969,2)</f>
        <v>0</v>
      </c>
      <c r="J1969" s="106"/>
      <c r="K1969" s="103">
        <f>ROUND(I1969*J1969,2)</f>
        <v>0</v>
      </c>
      <c r="L1969" s="105">
        <f>ROUND(M1969/G1969,2)</f>
        <v>0</v>
      </c>
      <c r="M1969" s="103">
        <f>ROUND(SUM(I1969,K1969),2)</f>
        <v>0</v>
      </c>
    </row>
    <row r="1970" spans="3:13" ht="28.5" customHeight="1">
      <c r="C1970" s="73"/>
      <c r="D1970" s="13"/>
      <c r="E1970" s="13"/>
      <c r="F1970" s="107"/>
      <c r="G1970" s="111"/>
      <c r="H1970" s="56" t="s">
        <v>836</v>
      </c>
      <c r="I1970" s="103">
        <f>SUM(I1969)</f>
        <v>0</v>
      </c>
      <c r="J1970" s="103"/>
      <c r="K1970" s="103"/>
      <c r="L1970" s="105"/>
      <c r="M1970" s="103"/>
    </row>
    <row r="1971" spans="3:13" ht="28.5" customHeight="1">
      <c r="C1971" s="73"/>
      <c r="D1971" s="13"/>
      <c r="E1971" s="13"/>
      <c r="F1971" s="107"/>
      <c r="G1971" s="107"/>
      <c r="H1971" s="108"/>
      <c r="I1971" s="103"/>
      <c r="J1971" s="103" t="s">
        <v>837</v>
      </c>
      <c r="K1971" s="103">
        <f>SUM(K1969:K1970)</f>
        <v>0</v>
      </c>
      <c r="L1971" s="105"/>
      <c r="M1971" s="103"/>
    </row>
    <row r="1972" spans="3:13" ht="28.5" customHeight="1">
      <c r="C1972" s="73"/>
      <c r="D1972" s="13"/>
      <c r="E1972" s="13"/>
      <c r="F1972" s="107"/>
      <c r="G1972" s="107"/>
      <c r="H1972" s="108"/>
      <c r="I1972" s="103"/>
      <c r="J1972" s="103"/>
      <c r="K1972" s="103"/>
      <c r="L1972" s="105" t="s">
        <v>838</v>
      </c>
      <c r="M1972" s="103">
        <f>SUM(M1969:M1971)</f>
        <v>0</v>
      </c>
    </row>
    <row r="1973" spans="1:117" s="38" customFormat="1" ht="28.5" customHeight="1">
      <c r="A1973" s="2"/>
      <c r="B1973" s="41"/>
      <c r="C1973" s="79"/>
      <c r="D1973" s="39"/>
      <c r="E1973" s="39"/>
      <c r="F1973" s="131"/>
      <c r="G1973" s="131"/>
      <c r="H1973" s="242"/>
      <c r="I1973" s="114"/>
      <c r="J1973" s="114"/>
      <c r="K1973" s="114"/>
      <c r="L1973" s="115"/>
      <c r="M1973" s="114"/>
      <c r="N1973" s="4"/>
      <c r="O1973" s="2"/>
      <c r="P1973" s="2"/>
      <c r="Q1973" s="2"/>
      <c r="R1973" s="2"/>
      <c r="S1973" s="2"/>
      <c r="T1973" s="2"/>
      <c r="U1973" s="2"/>
      <c r="V1973" s="2"/>
      <c r="W1973" s="2"/>
      <c r="X1973" s="2"/>
      <c r="Y1973" s="2"/>
      <c r="Z1973" s="2"/>
      <c r="AA1973" s="2"/>
      <c r="AB1973" s="2"/>
      <c r="AC1973" s="2"/>
      <c r="AD1973" s="2"/>
      <c r="AE1973" s="2"/>
      <c r="AF1973" s="2"/>
      <c r="AG1973" s="2"/>
      <c r="AH1973" s="2"/>
      <c r="AI1973" s="2"/>
      <c r="AJ1973" s="2"/>
      <c r="AK1973" s="2"/>
      <c r="AL1973" s="2"/>
      <c r="AM1973" s="2"/>
      <c r="AN1973" s="2"/>
      <c r="AO1973" s="2"/>
      <c r="AP1973" s="2"/>
      <c r="AQ1973" s="2"/>
      <c r="AR1973" s="2"/>
      <c r="AS1973" s="2"/>
      <c r="AT1973" s="2"/>
      <c r="AU1973" s="2"/>
      <c r="AV1973" s="2"/>
      <c r="AW1973" s="2"/>
      <c r="AX1973" s="2"/>
      <c r="AY1973" s="2"/>
      <c r="AZ1973" s="2"/>
      <c r="BA1973" s="2"/>
      <c r="BB1973" s="2"/>
      <c r="BC1973" s="2"/>
      <c r="BD1973" s="2"/>
      <c r="BE1973" s="2"/>
      <c r="BF1973" s="2"/>
      <c r="BG1973" s="2"/>
      <c r="BH1973" s="2"/>
      <c r="BI1973" s="2"/>
      <c r="BJ1973" s="2"/>
      <c r="BK1973" s="2"/>
      <c r="BL1973" s="2"/>
      <c r="BM1973" s="2"/>
      <c r="BN1973" s="2"/>
      <c r="BO1973" s="2"/>
      <c r="BP1973" s="2"/>
      <c r="BQ1973" s="2"/>
      <c r="BR1973" s="2"/>
      <c r="BS1973" s="2"/>
      <c r="BT1973" s="2"/>
      <c r="BU1973" s="2"/>
      <c r="BV1973" s="2"/>
      <c r="BW1973" s="2"/>
      <c r="BX1973" s="2"/>
      <c r="BY1973" s="2"/>
      <c r="BZ1973" s="2"/>
      <c r="CA1973" s="2"/>
      <c r="CB1973" s="2"/>
      <c r="CC1973" s="2"/>
      <c r="CD1973" s="2"/>
      <c r="CE1973" s="2"/>
      <c r="CF1973" s="2"/>
      <c r="CG1973" s="2"/>
      <c r="CH1973" s="2"/>
      <c r="CI1973" s="2"/>
      <c r="CJ1973" s="2"/>
      <c r="CK1973" s="2"/>
      <c r="CL1973" s="2"/>
      <c r="CM1973" s="2"/>
      <c r="CN1973" s="2"/>
      <c r="CO1973" s="2"/>
      <c r="CP1973" s="2"/>
      <c r="CQ1973" s="2"/>
      <c r="CR1973" s="2"/>
      <c r="CS1973" s="2"/>
      <c r="CT1973" s="2"/>
      <c r="CU1973" s="2"/>
      <c r="CV1973" s="2"/>
      <c r="CW1973" s="2"/>
      <c r="CX1973" s="2"/>
      <c r="CY1973" s="2"/>
      <c r="CZ1973" s="2"/>
      <c r="DA1973" s="2"/>
      <c r="DB1973" s="2"/>
      <c r="DC1973" s="2"/>
      <c r="DD1973" s="2"/>
      <c r="DE1973" s="2"/>
      <c r="DF1973" s="2"/>
      <c r="DG1973" s="2"/>
      <c r="DH1973" s="2"/>
      <c r="DI1973" s="2"/>
      <c r="DJ1973" s="2"/>
      <c r="DK1973" s="2"/>
      <c r="DL1973" s="2"/>
      <c r="DM1973" s="2"/>
    </row>
    <row r="1974" spans="3:13" ht="28.5" customHeight="1">
      <c r="C1974" s="72" t="s">
        <v>388</v>
      </c>
      <c r="D1974" s="6" t="s">
        <v>332</v>
      </c>
      <c r="E1974" s="7" t="s">
        <v>333</v>
      </c>
      <c r="F1974" s="7" t="s">
        <v>334</v>
      </c>
      <c r="G1974" s="106" t="s">
        <v>335</v>
      </c>
      <c r="H1974" s="7" t="s">
        <v>336</v>
      </c>
      <c r="I1974" s="7" t="s">
        <v>337</v>
      </c>
      <c r="J1974" s="7" t="s">
        <v>338</v>
      </c>
      <c r="K1974" s="7" t="s">
        <v>339</v>
      </c>
      <c r="L1974" s="14" t="s">
        <v>340</v>
      </c>
      <c r="M1974" s="7" t="s">
        <v>341</v>
      </c>
    </row>
    <row r="1975" spans="3:13" ht="64.5" customHeight="1">
      <c r="C1975" s="9" t="s">
        <v>343</v>
      </c>
      <c r="D1975" s="8" t="s">
        <v>344</v>
      </c>
      <c r="E1975" s="9" t="s">
        <v>345</v>
      </c>
      <c r="F1975" s="9" t="s">
        <v>346</v>
      </c>
      <c r="G1975" s="179" t="s">
        <v>342</v>
      </c>
      <c r="H1975" s="10" t="s">
        <v>348</v>
      </c>
      <c r="I1975" s="10" t="s">
        <v>349</v>
      </c>
      <c r="J1975" s="10" t="s">
        <v>350</v>
      </c>
      <c r="K1975" s="10" t="s">
        <v>351</v>
      </c>
      <c r="L1975" s="11" t="s">
        <v>352</v>
      </c>
      <c r="M1975" s="12" t="s">
        <v>353</v>
      </c>
    </row>
    <row r="1976" spans="2:13" ht="78" customHeight="1">
      <c r="B1976" s="33" t="s">
        <v>355</v>
      </c>
      <c r="C1976" s="95" t="s">
        <v>935</v>
      </c>
      <c r="D1976" s="51"/>
      <c r="E1976" s="51"/>
      <c r="F1976" s="109" t="s">
        <v>366</v>
      </c>
      <c r="G1976" s="109">
        <v>370</v>
      </c>
      <c r="H1976" s="55"/>
      <c r="I1976" s="110">
        <f>ROUND(G1976*H1976,2)</f>
        <v>0</v>
      </c>
      <c r="J1976" s="106"/>
      <c r="K1976" s="103">
        <f>ROUND(I1976*J1976,2)</f>
        <v>0</v>
      </c>
      <c r="L1976" s="105">
        <f>ROUND(M1976/G1976,2)</f>
        <v>0</v>
      </c>
      <c r="M1976" s="103">
        <f>ROUND(SUM(I1976,K1976),2)</f>
        <v>0</v>
      </c>
    </row>
    <row r="1977" spans="3:13" ht="28.5" customHeight="1">
      <c r="C1977" s="68"/>
      <c r="D1977" s="42"/>
      <c r="E1977" s="42"/>
      <c r="F1977" s="111"/>
      <c r="G1977" s="111"/>
      <c r="H1977" s="56" t="s">
        <v>836</v>
      </c>
      <c r="I1977" s="103">
        <f>SUM(I1976)</f>
        <v>0</v>
      </c>
      <c r="J1977" s="103"/>
      <c r="K1977" s="103"/>
      <c r="L1977" s="105"/>
      <c r="M1977" s="103"/>
    </row>
    <row r="1978" spans="3:13" ht="28.5" customHeight="1">
      <c r="C1978" s="73"/>
      <c r="D1978" s="13"/>
      <c r="E1978" s="13"/>
      <c r="F1978" s="107"/>
      <c r="G1978" s="107"/>
      <c r="H1978" s="108"/>
      <c r="I1978" s="103"/>
      <c r="J1978" s="103" t="s">
        <v>837</v>
      </c>
      <c r="K1978" s="103">
        <f>SUM(K1976:K1977)</f>
        <v>0</v>
      </c>
      <c r="L1978" s="105"/>
      <c r="M1978" s="103"/>
    </row>
    <row r="1979" spans="3:13" ht="28.5" customHeight="1">
      <c r="C1979" s="73"/>
      <c r="D1979" s="13"/>
      <c r="E1979" s="13"/>
      <c r="F1979" s="107"/>
      <c r="G1979" s="107"/>
      <c r="H1979" s="108"/>
      <c r="I1979" s="103"/>
      <c r="J1979" s="103"/>
      <c r="K1979" s="103"/>
      <c r="L1979" s="105" t="s">
        <v>838</v>
      </c>
      <c r="M1979" s="103">
        <f>SUM(M1976:M1978)</f>
        <v>0</v>
      </c>
    </row>
    <row r="1980" spans="1:117" s="38" customFormat="1" ht="28.5" customHeight="1">
      <c r="A1980" s="2"/>
      <c r="B1980" s="41"/>
      <c r="C1980" s="79"/>
      <c r="D1980" s="39"/>
      <c r="E1980" s="39"/>
      <c r="F1980" s="131"/>
      <c r="G1980" s="131"/>
      <c r="H1980" s="242"/>
      <c r="I1980" s="114"/>
      <c r="J1980" s="114"/>
      <c r="K1980" s="114"/>
      <c r="L1980" s="115"/>
      <c r="M1980" s="114"/>
      <c r="N1980" s="4"/>
      <c r="O1980" s="2"/>
      <c r="P1980" s="2"/>
      <c r="Q1980" s="2"/>
      <c r="R1980" s="2"/>
      <c r="S1980" s="2"/>
      <c r="T1980" s="2"/>
      <c r="U1980" s="2"/>
      <c r="V1980" s="2"/>
      <c r="W1980" s="2"/>
      <c r="X1980" s="2"/>
      <c r="Y1980" s="2"/>
      <c r="Z1980" s="2"/>
      <c r="AA1980" s="2"/>
      <c r="AB1980" s="2"/>
      <c r="AC1980" s="2"/>
      <c r="AD1980" s="2"/>
      <c r="AE1980" s="2"/>
      <c r="AF1980" s="2"/>
      <c r="AG1980" s="2"/>
      <c r="AH1980" s="2"/>
      <c r="AI1980" s="2"/>
      <c r="AJ1980" s="2"/>
      <c r="AK1980" s="2"/>
      <c r="AL1980" s="2"/>
      <c r="AM1980" s="2"/>
      <c r="AN1980" s="2"/>
      <c r="AO1980" s="2"/>
      <c r="AP1980" s="2"/>
      <c r="AQ1980" s="2"/>
      <c r="AR1980" s="2"/>
      <c r="AS1980" s="2"/>
      <c r="AT1980" s="2"/>
      <c r="AU1980" s="2"/>
      <c r="AV1980" s="2"/>
      <c r="AW1980" s="2"/>
      <c r="AX1980" s="2"/>
      <c r="AY1980" s="2"/>
      <c r="AZ1980" s="2"/>
      <c r="BA1980" s="2"/>
      <c r="BB1980" s="2"/>
      <c r="BC1980" s="2"/>
      <c r="BD1980" s="2"/>
      <c r="BE1980" s="2"/>
      <c r="BF1980" s="2"/>
      <c r="BG1980" s="2"/>
      <c r="BH1980" s="2"/>
      <c r="BI1980" s="2"/>
      <c r="BJ1980" s="2"/>
      <c r="BK1980" s="2"/>
      <c r="BL1980" s="2"/>
      <c r="BM1980" s="2"/>
      <c r="BN1980" s="2"/>
      <c r="BO1980" s="2"/>
      <c r="BP1980" s="2"/>
      <c r="BQ1980" s="2"/>
      <c r="BR1980" s="2"/>
      <c r="BS1980" s="2"/>
      <c r="BT1980" s="2"/>
      <c r="BU1980" s="2"/>
      <c r="BV1980" s="2"/>
      <c r="BW1980" s="2"/>
      <c r="BX1980" s="2"/>
      <c r="BY1980" s="2"/>
      <c r="BZ1980" s="2"/>
      <c r="CA1980" s="2"/>
      <c r="CB1980" s="2"/>
      <c r="CC1980" s="2"/>
      <c r="CD1980" s="2"/>
      <c r="CE1980" s="2"/>
      <c r="CF1980" s="2"/>
      <c r="CG1980" s="2"/>
      <c r="CH1980" s="2"/>
      <c r="CI1980" s="2"/>
      <c r="CJ1980" s="2"/>
      <c r="CK1980" s="2"/>
      <c r="CL1980" s="2"/>
      <c r="CM1980" s="2"/>
      <c r="CN1980" s="2"/>
      <c r="CO1980" s="2"/>
      <c r="CP1980" s="2"/>
      <c r="CQ1980" s="2"/>
      <c r="CR1980" s="2"/>
      <c r="CS1980" s="2"/>
      <c r="CT1980" s="2"/>
      <c r="CU1980" s="2"/>
      <c r="CV1980" s="2"/>
      <c r="CW1980" s="2"/>
      <c r="CX1980" s="2"/>
      <c r="CY1980" s="2"/>
      <c r="CZ1980" s="2"/>
      <c r="DA1980" s="2"/>
      <c r="DB1980" s="2"/>
      <c r="DC1980" s="2"/>
      <c r="DD1980" s="2"/>
      <c r="DE1980" s="2"/>
      <c r="DF1980" s="2"/>
      <c r="DG1980" s="2"/>
      <c r="DH1980" s="2"/>
      <c r="DI1980" s="2"/>
      <c r="DJ1980" s="2"/>
      <c r="DK1980" s="2"/>
      <c r="DL1980" s="2"/>
      <c r="DM1980" s="2"/>
    </row>
    <row r="1981" spans="3:13" ht="28.5" customHeight="1">
      <c r="C1981" s="72" t="s">
        <v>401</v>
      </c>
      <c r="D1981" s="6" t="s">
        <v>332</v>
      </c>
      <c r="E1981" s="7" t="s">
        <v>333</v>
      </c>
      <c r="F1981" s="7" t="s">
        <v>334</v>
      </c>
      <c r="G1981" s="106" t="s">
        <v>335</v>
      </c>
      <c r="H1981" s="7" t="s">
        <v>336</v>
      </c>
      <c r="I1981" s="7" t="s">
        <v>337</v>
      </c>
      <c r="J1981" s="7" t="s">
        <v>338</v>
      </c>
      <c r="K1981" s="7" t="s">
        <v>339</v>
      </c>
      <c r="L1981" s="14" t="s">
        <v>340</v>
      </c>
      <c r="M1981" s="7" t="s">
        <v>341</v>
      </c>
    </row>
    <row r="1982" spans="3:13" ht="64.5" customHeight="1">
      <c r="C1982" s="9" t="s">
        <v>343</v>
      </c>
      <c r="D1982" s="8" t="s">
        <v>344</v>
      </c>
      <c r="E1982" s="9" t="s">
        <v>345</v>
      </c>
      <c r="F1982" s="9" t="s">
        <v>346</v>
      </c>
      <c r="G1982" s="179" t="s">
        <v>342</v>
      </c>
      <c r="H1982" s="10" t="s">
        <v>348</v>
      </c>
      <c r="I1982" s="10" t="s">
        <v>349</v>
      </c>
      <c r="J1982" s="10" t="s">
        <v>350</v>
      </c>
      <c r="K1982" s="10" t="s">
        <v>351</v>
      </c>
      <c r="L1982" s="11" t="s">
        <v>352</v>
      </c>
      <c r="M1982" s="12" t="s">
        <v>353</v>
      </c>
    </row>
    <row r="1983" spans="2:13" ht="102">
      <c r="B1983" s="33" t="s">
        <v>355</v>
      </c>
      <c r="C1983" s="73" t="s">
        <v>936</v>
      </c>
      <c r="D1983" s="13"/>
      <c r="E1983" s="13"/>
      <c r="F1983" s="67" t="s">
        <v>366</v>
      </c>
      <c r="G1983" s="106">
        <v>650</v>
      </c>
      <c r="H1983" s="133"/>
      <c r="I1983" s="103">
        <f>ROUND(G1983*H1983,2)</f>
        <v>0</v>
      </c>
      <c r="J1983" s="106"/>
      <c r="K1983" s="103">
        <f>ROUND(I1983*J1983,2)</f>
        <v>0</v>
      </c>
      <c r="L1983" s="105">
        <f>ROUND(M1983/G1983,2)</f>
        <v>0</v>
      </c>
      <c r="M1983" s="103">
        <f>ROUND(SUM(I1983,K1983),2)</f>
        <v>0</v>
      </c>
    </row>
    <row r="1984" spans="3:13" ht="28.5" customHeight="1">
      <c r="C1984" s="73"/>
      <c r="D1984" s="13"/>
      <c r="E1984" s="13"/>
      <c r="F1984" s="107"/>
      <c r="G1984" s="107"/>
      <c r="H1984" s="103" t="s">
        <v>836</v>
      </c>
      <c r="I1984" s="103">
        <f>SUM(I1983)</f>
        <v>0</v>
      </c>
      <c r="J1984" s="103"/>
      <c r="K1984" s="103"/>
      <c r="L1984" s="105"/>
      <c r="M1984" s="103"/>
    </row>
    <row r="1985" spans="3:13" ht="28.5" customHeight="1">
      <c r="C1985" s="73"/>
      <c r="D1985" s="13"/>
      <c r="E1985" s="13"/>
      <c r="F1985" s="107"/>
      <c r="G1985" s="107"/>
      <c r="H1985" s="108"/>
      <c r="I1985" s="103"/>
      <c r="J1985" s="103" t="s">
        <v>837</v>
      </c>
      <c r="K1985" s="103">
        <f>SUM(K1983:K1984)</f>
        <v>0</v>
      </c>
      <c r="L1985" s="105"/>
      <c r="M1985" s="103"/>
    </row>
    <row r="1986" spans="3:13" ht="28.5" customHeight="1">
      <c r="C1986" s="73"/>
      <c r="D1986" s="13"/>
      <c r="E1986" s="13"/>
      <c r="F1986" s="107"/>
      <c r="G1986" s="107"/>
      <c r="H1986" s="108"/>
      <c r="I1986" s="103"/>
      <c r="J1986" s="103"/>
      <c r="K1986" s="103"/>
      <c r="L1986" s="105" t="s">
        <v>838</v>
      </c>
      <c r="M1986" s="103">
        <f>SUM(M1983:M1985)</f>
        <v>0</v>
      </c>
    </row>
    <row r="1987" spans="1:117" s="38" customFormat="1" ht="28.5" customHeight="1">
      <c r="A1987" s="2"/>
      <c r="B1987" s="41"/>
      <c r="C1987" s="79"/>
      <c r="D1987" s="39"/>
      <c r="E1987" s="39"/>
      <c r="F1987" s="131"/>
      <c r="G1987" s="131"/>
      <c r="H1987" s="242"/>
      <c r="I1987" s="114"/>
      <c r="J1987" s="114"/>
      <c r="K1987" s="114"/>
      <c r="L1987" s="115"/>
      <c r="M1987" s="114"/>
      <c r="N1987" s="4"/>
      <c r="O1987" s="2"/>
      <c r="P1987" s="2"/>
      <c r="Q1987" s="2"/>
      <c r="R1987" s="2"/>
      <c r="S1987" s="2"/>
      <c r="T1987" s="2"/>
      <c r="U1987" s="2"/>
      <c r="V1987" s="2"/>
      <c r="W1987" s="2"/>
      <c r="X1987" s="2"/>
      <c r="Y1987" s="2"/>
      <c r="Z1987" s="2"/>
      <c r="AA1987" s="2"/>
      <c r="AB1987" s="2"/>
      <c r="AC1987" s="2"/>
      <c r="AD1987" s="2"/>
      <c r="AE1987" s="2"/>
      <c r="AF1987" s="2"/>
      <c r="AG1987" s="2"/>
      <c r="AH1987" s="2"/>
      <c r="AI1987" s="2"/>
      <c r="AJ1987" s="2"/>
      <c r="AK1987" s="2"/>
      <c r="AL1987" s="2"/>
      <c r="AM1987" s="2"/>
      <c r="AN1987" s="2"/>
      <c r="AO1987" s="2"/>
      <c r="AP1987" s="2"/>
      <c r="AQ1987" s="2"/>
      <c r="AR1987" s="2"/>
      <c r="AS1987" s="2"/>
      <c r="AT1987" s="2"/>
      <c r="AU1987" s="2"/>
      <c r="AV1987" s="2"/>
      <c r="AW1987" s="2"/>
      <c r="AX1987" s="2"/>
      <c r="AY1987" s="2"/>
      <c r="AZ1987" s="2"/>
      <c r="BA1987" s="2"/>
      <c r="BB1987" s="2"/>
      <c r="BC1987" s="2"/>
      <c r="BD1987" s="2"/>
      <c r="BE1987" s="2"/>
      <c r="BF1987" s="2"/>
      <c r="BG1987" s="2"/>
      <c r="BH1987" s="2"/>
      <c r="BI1987" s="2"/>
      <c r="BJ1987" s="2"/>
      <c r="BK1987" s="2"/>
      <c r="BL1987" s="2"/>
      <c r="BM1987" s="2"/>
      <c r="BN1987" s="2"/>
      <c r="BO1987" s="2"/>
      <c r="BP1987" s="2"/>
      <c r="BQ1987" s="2"/>
      <c r="BR1987" s="2"/>
      <c r="BS1987" s="2"/>
      <c r="BT1987" s="2"/>
      <c r="BU1987" s="2"/>
      <c r="BV1987" s="2"/>
      <c r="BW1987" s="2"/>
      <c r="BX1987" s="2"/>
      <c r="BY1987" s="2"/>
      <c r="BZ1987" s="2"/>
      <c r="CA1987" s="2"/>
      <c r="CB1987" s="2"/>
      <c r="CC1987" s="2"/>
      <c r="CD1987" s="2"/>
      <c r="CE1987" s="2"/>
      <c r="CF1987" s="2"/>
      <c r="CG1987" s="2"/>
      <c r="CH1987" s="2"/>
      <c r="CI1987" s="2"/>
      <c r="CJ1987" s="2"/>
      <c r="CK1987" s="2"/>
      <c r="CL1987" s="2"/>
      <c r="CM1987" s="2"/>
      <c r="CN1987" s="2"/>
      <c r="CO1987" s="2"/>
      <c r="CP1987" s="2"/>
      <c r="CQ1987" s="2"/>
      <c r="CR1987" s="2"/>
      <c r="CS1987" s="2"/>
      <c r="CT1987" s="2"/>
      <c r="CU1987" s="2"/>
      <c r="CV1987" s="2"/>
      <c r="CW1987" s="2"/>
      <c r="CX1987" s="2"/>
      <c r="CY1987" s="2"/>
      <c r="CZ1987" s="2"/>
      <c r="DA1987" s="2"/>
      <c r="DB1987" s="2"/>
      <c r="DC1987" s="2"/>
      <c r="DD1987" s="2"/>
      <c r="DE1987" s="2"/>
      <c r="DF1987" s="2"/>
      <c r="DG1987" s="2"/>
      <c r="DH1987" s="2"/>
      <c r="DI1987" s="2"/>
      <c r="DJ1987" s="2"/>
      <c r="DK1987" s="2"/>
      <c r="DL1987" s="2"/>
      <c r="DM1987" s="2"/>
    </row>
    <row r="1988" spans="3:13" ht="28.5" customHeight="1">
      <c r="C1988" s="72" t="s">
        <v>402</v>
      </c>
      <c r="D1988" s="6" t="s">
        <v>332</v>
      </c>
      <c r="E1988" s="7" t="s">
        <v>333</v>
      </c>
      <c r="F1988" s="7" t="s">
        <v>334</v>
      </c>
      <c r="G1988" s="106" t="s">
        <v>335</v>
      </c>
      <c r="H1988" s="7" t="s">
        <v>336</v>
      </c>
      <c r="I1988" s="7" t="s">
        <v>337</v>
      </c>
      <c r="J1988" s="7" t="s">
        <v>338</v>
      </c>
      <c r="K1988" s="7" t="s">
        <v>339</v>
      </c>
      <c r="L1988" s="14" t="s">
        <v>340</v>
      </c>
      <c r="M1988" s="7" t="s">
        <v>341</v>
      </c>
    </row>
    <row r="1989" spans="3:13" ht="64.5" customHeight="1">
      <c r="C1989" s="9" t="s">
        <v>343</v>
      </c>
      <c r="D1989" s="8" t="s">
        <v>344</v>
      </c>
      <c r="E1989" s="9" t="s">
        <v>345</v>
      </c>
      <c r="F1989" s="9" t="s">
        <v>346</v>
      </c>
      <c r="G1989" s="179" t="s">
        <v>342</v>
      </c>
      <c r="H1989" s="10" t="s">
        <v>348</v>
      </c>
      <c r="I1989" s="10" t="s">
        <v>349</v>
      </c>
      <c r="J1989" s="10" t="s">
        <v>350</v>
      </c>
      <c r="K1989" s="10" t="s">
        <v>351</v>
      </c>
      <c r="L1989" s="11" t="s">
        <v>352</v>
      </c>
      <c r="M1989" s="12" t="s">
        <v>353</v>
      </c>
    </row>
    <row r="1990" spans="2:13" ht="42.75" customHeight="1">
      <c r="B1990" s="33" t="s">
        <v>355</v>
      </c>
      <c r="C1990" s="89" t="s">
        <v>956</v>
      </c>
      <c r="D1990" s="27"/>
      <c r="E1990" s="27"/>
      <c r="F1990" s="107" t="s">
        <v>366</v>
      </c>
      <c r="G1990" s="106">
        <v>103</v>
      </c>
      <c r="H1990" s="103"/>
      <c r="I1990" s="103">
        <f>ROUND(G1990*H1990,2)</f>
        <v>0</v>
      </c>
      <c r="J1990" s="106"/>
      <c r="K1990" s="103">
        <f>ROUND(I1990*J1990,2)</f>
        <v>0</v>
      </c>
      <c r="L1990" s="105">
        <f>ROUND(M1990/G1990,2)</f>
        <v>0</v>
      </c>
      <c r="M1990" s="103">
        <f>ROUND(SUM(I1990,K1990),2)</f>
        <v>0</v>
      </c>
    </row>
    <row r="1991" spans="3:13" ht="28.5" customHeight="1">
      <c r="C1991" s="73"/>
      <c r="D1991" s="13"/>
      <c r="E1991" s="13"/>
      <c r="F1991" s="107"/>
      <c r="G1991" s="107"/>
      <c r="H1991" s="103" t="s">
        <v>836</v>
      </c>
      <c r="I1991" s="103">
        <f>SUM(I1990)</f>
        <v>0</v>
      </c>
      <c r="J1991" s="103"/>
      <c r="K1991" s="103"/>
      <c r="L1991" s="105"/>
      <c r="M1991" s="103"/>
    </row>
    <row r="1992" spans="3:13" ht="28.5" customHeight="1">
      <c r="C1992" s="73"/>
      <c r="D1992" s="13"/>
      <c r="E1992" s="13"/>
      <c r="F1992" s="107"/>
      <c r="G1992" s="107"/>
      <c r="H1992" s="108"/>
      <c r="I1992" s="103"/>
      <c r="J1992" s="103" t="s">
        <v>837</v>
      </c>
      <c r="K1992" s="103">
        <f>SUM(K1990:K1991)</f>
        <v>0</v>
      </c>
      <c r="L1992" s="105"/>
      <c r="M1992" s="103"/>
    </row>
    <row r="1993" spans="3:13" ht="28.5" customHeight="1">
      <c r="C1993" s="73"/>
      <c r="D1993" s="13"/>
      <c r="E1993" s="13"/>
      <c r="F1993" s="107"/>
      <c r="G1993" s="107"/>
      <c r="H1993" s="108"/>
      <c r="I1993" s="103"/>
      <c r="J1993" s="103"/>
      <c r="K1993" s="103"/>
      <c r="L1993" s="105" t="s">
        <v>838</v>
      </c>
      <c r="M1993" s="103">
        <f>SUM(M1990:M1992)</f>
        <v>0</v>
      </c>
    </row>
    <row r="1994" spans="1:117" s="38" customFormat="1" ht="28.5" customHeight="1">
      <c r="A1994" s="2"/>
      <c r="B1994" s="41"/>
      <c r="C1994" s="79"/>
      <c r="D1994" s="39"/>
      <c r="E1994" s="39"/>
      <c r="F1994" s="131"/>
      <c r="G1994" s="131"/>
      <c r="H1994" s="242"/>
      <c r="I1994" s="114"/>
      <c r="J1994" s="114"/>
      <c r="K1994" s="114"/>
      <c r="L1994" s="115"/>
      <c r="M1994" s="114"/>
      <c r="N1994" s="4"/>
      <c r="O1994" s="2"/>
      <c r="P1994" s="2"/>
      <c r="Q1994" s="2"/>
      <c r="R1994" s="2"/>
      <c r="S1994" s="2"/>
      <c r="T1994" s="2"/>
      <c r="U1994" s="2"/>
      <c r="V1994" s="2"/>
      <c r="W1994" s="2"/>
      <c r="X1994" s="2"/>
      <c r="Y1994" s="2"/>
      <c r="Z1994" s="2"/>
      <c r="AA1994" s="2"/>
      <c r="AB1994" s="2"/>
      <c r="AC1994" s="2"/>
      <c r="AD1994" s="2"/>
      <c r="AE1994" s="2"/>
      <c r="AF1994" s="2"/>
      <c r="AG1994" s="2"/>
      <c r="AH1994" s="2"/>
      <c r="AI1994" s="2"/>
      <c r="AJ1994" s="2"/>
      <c r="AK1994" s="2"/>
      <c r="AL1994" s="2"/>
      <c r="AM1994" s="2"/>
      <c r="AN1994" s="2"/>
      <c r="AO1994" s="2"/>
      <c r="AP1994" s="2"/>
      <c r="AQ1994" s="2"/>
      <c r="AR1994" s="2"/>
      <c r="AS1994" s="2"/>
      <c r="AT1994" s="2"/>
      <c r="AU1994" s="2"/>
      <c r="AV1994" s="2"/>
      <c r="AW1994" s="2"/>
      <c r="AX1994" s="2"/>
      <c r="AY1994" s="2"/>
      <c r="AZ1994" s="2"/>
      <c r="BA1994" s="2"/>
      <c r="BB1994" s="2"/>
      <c r="BC1994" s="2"/>
      <c r="BD1994" s="2"/>
      <c r="BE1994" s="2"/>
      <c r="BF1994" s="2"/>
      <c r="BG1994" s="2"/>
      <c r="BH1994" s="2"/>
      <c r="BI1994" s="2"/>
      <c r="BJ1994" s="2"/>
      <c r="BK1994" s="2"/>
      <c r="BL1994" s="2"/>
      <c r="BM1994" s="2"/>
      <c r="BN1994" s="2"/>
      <c r="BO1994" s="2"/>
      <c r="BP1994" s="2"/>
      <c r="BQ1994" s="2"/>
      <c r="BR1994" s="2"/>
      <c r="BS1994" s="2"/>
      <c r="BT1994" s="2"/>
      <c r="BU1994" s="2"/>
      <c r="BV1994" s="2"/>
      <c r="BW1994" s="2"/>
      <c r="BX1994" s="2"/>
      <c r="BY1994" s="2"/>
      <c r="BZ1994" s="2"/>
      <c r="CA1994" s="2"/>
      <c r="CB1994" s="2"/>
      <c r="CC1994" s="2"/>
      <c r="CD1994" s="2"/>
      <c r="CE1994" s="2"/>
      <c r="CF1994" s="2"/>
      <c r="CG1994" s="2"/>
      <c r="CH1994" s="2"/>
      <c r="CI1994" s="2"/>
      <c r="CJ1994" s="2"/>
      <c r="CK1994" s="2"/>
      <c r="CL1994" s="2"/>
      <c r="CM1994" s="2"/>
      <c r="CN1994" s="2"/>
      <c r="CO1994" s="2"/>
      <c r="CP1994" s="2"/>
      <c r="CQ1994" s="2"/>
      <c r="CR1994" s="2"/>
      <c r="CS1994" s="2"/>
      <c r="CT1994" s="2"/>
      <c r="CU1994" s="2"/>
      <c r="CV1994" s="2"/>
      <c r="CW1994" s="2"/>
      <c r="CX1994" s="2"/>
      <c r="CY1994" s="2"/>
      <c r="CZ1994" s="2"/>
      <c r="DA1994" s="2"/>
      <c r="DB1994" s="2"/>
      <c r="DC1994" s="2"/>
      <c r="DD1994" s="2"/>
      <c r="DE1994" s="2"/>
      <c r="DF1994" s="2"/>
      <c r="DG1994" s="2"/>
      <c r="DH1994" s="2"/>
      <c r="DI1994" s="2"/>
      <c r="DJ1994" s="2"/>
      <c r="DK1994" s="2"/>
      <c r="DL1994" s="2"/>
      <c r="DM1994" s="2"/>
    </row>
    <row r="1995" spans="3:13" ht="28.5" customHeight="1">
      <c r="C1995" s="72" t="s">
        <v>403</v>
      </c>
      <c r="D1995" s="6" t="s">
        <v>332</v>
      </c>
      <c r="E1995" s="7" t="s">
        <v>333</v>
      </c>
      <c r="F1995" s="7" t="s">
        <v>334</v>
      </c>
      <c r="G1995" s="106" t="s">
        <v>335</v>
      </c>
      <c r="H1995" s="7" t="s">
        <v>336</v>
      </c>
      <c r="I1995" s="7" t="s">
        <v>337</v>
      </c>
      <c r="J1995" s="7" t="s">
        <v>338</v>
      </c>
      <c r="K1995" s="7" t="s">
        <v>339</v>
      </c>
      <c r="L1995" s="14" t="s">
        <v>340</v>
      </c>
      <c r="M1995" s="7" t="s">
        <v>341</v>
      </c>
    </row>
    <row r="1996" spans="3:13" ht="64.5" customHeight="1">
      <c r="C1996" s="9" t="s">
        <v>343</v>
      </c>
      <c r="D1996" s="8" t="s">
        <v>344</v>
      </c>
      <c r="E1996" s="9" t="s">
        <v>345</v>
      </c>
      <c r="F1996" s="9" t="s">
        <v>346</v>
      </c>
      <c r="G1996" s="179" t="s">
        <v>342</v>
      </c>
      <c r="H1996" s="10" t="s">
        <v>348</v>
      </c>
      <c r="I1996" s="10" t="s">
        <v>349</v>
      </c>
      <c r="J1996" s="10" t="s">
        <v>350</v>
      </c>
      <c r="K1996" s="10" t="s">
        <v>351</v>
      </c>
      <c r="L1996" s="11" t="s">
        <v>352</v>
      </c>
      <c r="M1996" s="12" t="s">
        <v>353</v>
      </c>
    </row>
    <row r="1997" spans="2:13" ht="79.5" customHeight="1">
      <c r="B1997" s="33" t="s">
        <v>355</v>
      </c>
      <c r="C1997" s="73" t="s">
        <v>957</v>
      </c>
      <c r="D1997" s="13"/>
      <c r="E1997" s="13"/>
      <c r="F1997" s="106" t="s">
        <v>366</v>
      </c>
      <c r="G1997" s="106">
        <v>6230</v>
      </c>
      <c r="H1997" s="103"/>
      <c r="I1997" s="103">
        <f>ROUND(G1997*H1997,2)</f>
        <v>0</v>
      </c>
      <c r="J1997" s="112">
        <v>0.08</v>
      </c>
      <c r="K1997" s="103">
        <f>ROUND(I1997*J1997,2)</f>
        <v>0</v>
      </c>
      <c r="L1997" s="105">
        <f>ROUND(M1997/G1997,2)</f>
        <v>0</v>
      </c>
      <c r="M1997" s="103">
        <f>ROUND(SUM(I1997,K1997),2)</f>
        <v>0</v>
      </c>
    </row>
    <row r="1998" spans="2:13" ht="110.25" customHeight="1">
      <c r="B1998" s="33" t="s">
        <v>356</v>
      </c>
      <c r="C1998" s="74" t="s">
        <v>813</v>
      </c>
      <c r="D1998" s="13"/>
      <c r="E1998" s="13"/>
      <c r="F1998" s="106" t="s">
        <v>366</v>
      </c>
      <c r="G1998" s="106">
        <v>38680</v>
      </c>
      <c r="H1998" s="103"/>
      <c r="I1998" s="103">
        <f>ROUND(G1998*H1998,2)</f>
        <v>0</v>
      </c>
      <c r="J1998" s="112">
        <v>0.08</v>
      </c>
      <c r="K1998" s="103">
        <f>ROUND(I1998*J1998,2)</f>
        <v>0</v>
      </c>
      <c r="L1998" s="105">
        <f>ROUND(M1998/G1998,2)</f>
        <v>0</v>
      </c>
      <c r="M1998" s="103">
        <f>ROUND(SUM(I1998,K1998),2)</f>
        <v>0</v>
      </c>
    </row>
    <row r="1999" spans="3:13" ht="28.5" customHeight="1">
      <c r="C1999" s="73"/>
      <c r="D1999" s="13"/>
      <c r="E1999" s="13"/>
      <c r="F1999" s="107"/>
      <c r="G1999" s="107"/>
      <c r="H1999" s="103" t="s">
        <v>836</v>
      </c>
      <c r="I1999" s="103">
        <f>SUM(I1997:I1998)</f>
        <v>0</v>
      </c>
      <c r="J1999" s="103"/>
      <c r="K1999" s="103"/>
      <c r="L1999" s="105"/>
      <c r="M1999" s="103"/>
    </row>
    <row r="2000" spans="3:13" ht="28.5" customHeight="1">
      <c r="C2000" s="73"/>
      <c r="D2000" s="13"/>
      <c r="E2000" s="13"/>
      <c r="F2000" s="107"/>
      <c r="G2000" s="107"/>
      <c r="H2000" s="108"/>
      <c r="I2000" s="103"/>
      <c r="J2000" s="103" t="s">
        <v>837</v>
      </c>
      <c r="K2000" s="103">
        <f>SUM(K1997:K1999)</f>
        <v>0</v>
      </c>
      <c r="L2000" s="105"/>
      <c r="M2000" s="103"/>
    </row>
    <row r="2001" spans="3:13" ht="28.5" customHeight="1">
      <c r="C2001" s="73"/>
      <c r="D2001" s="13"/>
      <c r="E2001" s="13"/>
      <c r="F2001" s="107"/>
      <c r="G2001" s="107"/>
      <c r="H2001" s="108"/>
      <c r="I2001" s="103"/>
      <c r="J2001" s="103"/>
      <c r="K2001" s="103"/>
      <c r="L2001" s="105" t="s">
        <v>838</v>
      </c>
      <c r="M2001" s="103">
        <f>SUM(M1997:M2000)</f>
        <v>0</v>
      </c>
    </row>
    <row r="2002" spans="1:117" s="38" customFormat="1" ht="28.5" customHeight="1">
      <c r="A2002" s="2"/>
      <c r="B2002" s="41"/>
      <c r="C2002" s="79"/>
      <c r="D2002" s="39"/>
      <c r="E2002" s="39"/>
      <c r="F2002" s="131"/>
      <c r="G2002" s="131"/>
      <c r="H2002" s="242"/>
      <c r="I2002" s="114"/>
      <c r="J2002" s="114"/>
      <c r="K2002" s="114"/>
      <c r="L2002" s="115"/>
      <c r="M2002" s="114"/>
      <c r="N2002" s="4"/>
      <c r="O2002" s="2"/>
      <c r="P2002" s="2"/>
      <c r="Q2002" s="2"/>
      <c r="R2002" s="2"/>
      <c r="S2002" s="2"/>
      <c r="T2002" s="2"/>
      <c r="U2002" s="2"/>
      <c r="V2002" s="2"/>
      <c r="W2002" s="2"/>
      <c r="X2002" s="2"/>
      <c r="Y2002" s="2"/>
      <c r="Z2002" s="2"/>
      <c r="AA2002" s="2"/>
      <c r="AB2002" s="2"/>
      <c r="AC2002" s="2"/>
      <c r="AD2002" s="2"/>
      <c r="AE2002" s="2"/>
      <c r="AF2002" s="2"/>
      <c r="AG2002" s="2"/>
      <c r="AH2002" s="2"/>
      <c r="AI2002" s="2"/>
      <c r="AJ2002" s="2"/>
      <c r="AK2002" s="2"/>
      <c r="AL2002" s="2"/>
      <c r="AM2002" s="2"/>
      <c r="AN2002" s="2"/>
      <c r="AO2002" s="2"/>
      <c r="AP2002" s="2"/>
      <c r="AQ2002" s="2"/>
      <c r="AR2002" s="2"/>
      <c r="AS2002" s="2"/>
      <c r="AT2002" s="2"/>
      <c r="AU2002" s="2"/>
      <c r="AV2002" s="2"/>
      <c r="AW2002" s="2"/>
      <c r="AX2002" s="2"/>
      <c r="AY2002" s="2"/>
      <c r="AZ2002" s="2"/>
      <c r="BA2002" s="2"/>
      <c r="BB2002" s="2"/>
      <c r="BC2002" s="2"/>
      <c r="BD2002" s="2"/>
      <c r="BE2002" s="2"/>
      <c r="BF2002" s="2"/>
      <c r="BG2002" s="2"/>
      <c r="BH2002" s="2"/>
      <c r="BI2002" s="2"/>
      <c r="BJ2002" s="2"/>
      <c r="BK2002" s="2"/>
      <c r="BL2002" s="2"/>
      <c r="BM2002" s="2"/>
      <c r="BN2002" s="2"/>
      <c r="BO2002" s="2"/>
      <c r="BP2002" s="2"/>
      <c r="BQ2002" s="2"/>
      <c r="BR2002" s="2"/>
      <c r="BS2002" s="2"/>
      <c r="BT2002" s="2"/>
      <c r="BU2002" s="2"/>
      <c r="BV2002" s="2"/>
      <c r="BW2002" s="2"/>
      <c r="BX2002" s="2"/>
      <c r="BY2002" s="2"/>
      <c r="BZ2002" s="2"/>
      <c r="CA2002" s="2"/>
      <c r="CB2002" s="2"/>
      <c r="CC2002" s="2"/>
      <c r="CD2002" s="2"/>
      <c r="CE2002" s="2"/>
      <c r="CF2002" s="2"/>
      <c r="CG2002" s="2"/>
      <c r="CH2002" s="2"/>
      <c r="CI2002" s="2"/>
      <c r="CJ2002" s="2"/>
      <c r="CK2002" s="2"/>
      <c r="CL2002" s="2"/>
      <c r="CM2002" s="2"/>
      <c r="CN2002" s="2"/>
      <c r="CO2002" s="2"/>
      <c r="CP2002" s="2"/>
      <c r="CQ2002" s="2"/>
      <c r="CR2002" s="2"/>
      <c r="CS2002" s="2"/>
      <c r="CT2002" s="2"/>
      <c r="CU2002" s="2"/>
      <c r="CV2002" s="2"/>
      <c r="CW2002" s="2"/>
      <c r="CX2002" s="2"/>
      <c r="CY2002" s="2"/>
      <c r="CZ2002" s="2"/>
      <c r="DA2002" s="2"/>
      <c r="DB2002" s="2"/>
      <c r="DC2002" s="2"/>
      <c r="DD2002" s="2"/>
      <c r="DE2002" s="2"/>
      <c r="DF2002" s="2"/>
      <c r="DG2002" s="2"/>
      <c r="DH2002" s="2"/>
      <c r="DI2002" s="2"/>
      <c r="DJ2002" s="2"/>
      <c r="DK2002" s="2"/>
      <c r="DL2002" s="2"/>
      <c r="DM2002" s="2"/>
    </row>
    <row r="2003" spans="3:13" ht="28.5" customHeight="1">
      <c r="C2003" s="72" t="s">
        <v>404</v>
      </c>
      <c r="D2003" s="6" t="s">
        <v>332</v>
      </c>
      <c r="E2003" s="7" t="s">
        <v>333</v>
      </c>
      <c r="F2003" s="7" t="s">
        <v>334</v>
      </c>
      <c r="G2003" s="106" t="s">
        <v>335</v>
      </c>
      <c r="H2003" s="7" t="s">
        <v>336</v>
      </c>
      <c r="I2003" s="7" t="s">
        <v>337</v>
      </c>
      <c r="J2003" s="7" t="s">
        <v>338</v>
      </c>
      <c r="K2003" s="7" t="s">
        <v>339</v>
      </c>
      <c r="L2003" s="14" t="s">
        <v>340</v>
      </c>
      <c r="M2003" s="7" t="s">
        <v>341</v>
      </c>
    </row>
    <row r="2004" spans="3:13" ht="64.5" customHeight="1">
      <c r="C2004" s="9" t="s">
        <v>343</v>
      </c>
      <c r="D2004" s="8" t="s">
        <v>344</v>
      </c>
      <c r="E2004" s="9" t="s">
        <v>345</v>
      </c>
      <c r="F2004" s="9" t="s">
        <v>346</v>
      </c>
      <c r="G2004" s="179" t="s">
        <v>342</v>
      </c>
      <c r="H2004" s="10" t="s">
        <v>348</v>
      </c>
      <c r="I2004" s="10" t="s">
        <v>349</v>
      </c>
      <c r="J2004" s="10" t="s">
        <v>350</v>
      </c>
      <c r="K2004" s="10" t="s">
        <v>351</v>
      </c>
      <c r="L2004" s="11" t="s">
        <v>352</v>
      </c>
      <c r="M2004" s="12" t="s">
        <v>353</v>
      </c>
    </row>
    <row r="2005" spans="2:13" ht="396" customHeight="1">
      <c r="B2005" s="33" t="s">
        <v>355</v>
      </c>
      <c r="C2005" s="126" t="s">
        <v>255</v>
      </c>
      <c r="D2005" s="127"/>
      <c r="E2005" s="127"/>
      <c r="F2005" s="106" t="s">
        <v>366</v>
      </c>
      <c r="G2005" s="106">
        <v>550</v>
      </c>
      <c r="H2005" s="103"/>
      <c r="I2005" s="103">
        <f>ROUND(G2005*H2005,2)</f>
        <v>0</v>
      </c>
      <c r="J2005" s="106"/>
      <c r="K2005" s="103">
        <f>ROUND(I2005*J2005,2)</f>
        <v>0</v>
      </c>
      <c r="L2005" s="105">
        <f>ROUND(M2005/G2005,2)</f>
        <v>0</v>
      </c>
      <c r="M2005" s="103">
        <f>ROUND(SUM(I2005,K2005),2)</f>
        <v>0</v>
      </c>
    </row>
    <row r="2006" spans="3:13" ht="283.5" customHeight="1">
      <c r="C2006" s="254" t="s">
        <v>257</v>
      </c>
      <c r="D2006" s="127"/>
      <c r="E2006" s="127"/>
      <c r="F2006" s="106"/>
      <c r="G2006" s="106"/>
      <c r="H2006" s="103"/>
      <c r="I2006" s="103"/>
      <c r="J2006" s="106"/>
      <c r="K2006" s="103"/>
      <c r="L2006" s="105"/>
      <c r="M2006" s="103"/>
    </row>
    <row r="2007" spans="2:13" ht="345.75" customHeight="1">
      <c r="B2007" s="33" t="s">
        <v>356</v>
      </c>
      <c r="C2007" s="252" t="s">
        <v>144</v>
      </c>
      <c r="D2007" s="158"/>
      <c r="E2007" s="127"/>
      <c r="F2007" s="102" t="s">
        <v>366</v>
      </c>
      <c r="G2007" s="106">
        <v>91</v>
      </c>
      <c r="H2007" s="103"/>
      <c r="I2007" s="103">
        <f>ROUND(G2007*H2007,2)</f>
        <v>0</v>
      </c>
      <c r="J2007" s="106"/>
      <c r="K2007" s="103">
        <f>ROUND(I2007*J2007,2)</f>
        <v>0</v>
      </c>
      <c r="L2007" s="105">
        <f>ROUND(M2007/G2007,2)</f>
        <v>0</v>
      </c>
      <c r="M2007" s="103">
        <f>ROUND(SUM(I2007,K2007),2)</f>
        <v>0</v>
      </c>
    </row>
    <row r="2008" spans="3:13" ht="215.25" customHeight="1">
      <c r="C2008" s="253" t="s">
        <v>145</v>
      </c>
      <c r="D2008" s="222"/>
      <c r="E2008" s="127"/>
      <c r="F2008" s="102"/>
      <c r="G2008" s="106"/>
      <c r="H2008" s="103"/>
      <c r="I2008" s="103"/>
      <c r="J2008" s="106"/>
      <c r="K2008" s="103"/>
      <c r="L2008" s="105"/>
      <c r="M2008" s="103"/>
    </row>
    <row r="2009" spans="3:13" ht="68.25" customHeight="1">
      <c r="C2009" s="287" t="s">
        <v>146</v>
      </c>
      <c r="D2009" s="13"/>
      <c r="E2009" s="13"/>
      <c r="F2009" s="107"/>
      <c r="G2009" s="107"/>
      <c r="H2009" s="103" t="s">
        <v>836</v>
      </c>
      <c r="I2009" s="103">
        <f>SUM(I2005:I2007)</f>
        <v>0</v>
      </c>
      <c r="J2009" s="103"/>
      <c r="K2009" s="103"/>
      <c r="L2009" s="105"/>
      <c r="M2009" s="103"/>
    </row>
    <row r="2010" spans="3:13" ht="28.5" customHeight="1">
      <c r="C2010" s="73"/>
      <c r="D2010" s="13"/>
      <c r="E2010" s="13"/>
      <c r="F2010" s="107"/>
      <c r="G2010" s="107"/>
      <c r="H2010" s="108"/>
      <c r="I2010" s="103"/>
      <c r="J2010" s="103" t="s">
        <v>837</v>
      </c>
      <c r="K2010" s="103">
        <f>SUM(K2005:K2009)</f>
        <v>0</v>
      </c>
      <c r="L2010" s="105"/>
      <c r="M2010" s="103"/>
    </row>
    <row r="2011" spans="3:13" ht="28.5" customHeight="1">
      <c r="C2011" s="73"/>
      <c r="D2011" s="13"/>
      <c r="E2011" s="13"/>
      <c r="F2011" s="107"/>
      <c r="G2011" s="107"/>
      <c r="H2011" s="108"/>
      <c r="I2011" s="103"/>
      <c r="J2011" s="103"/>
      <c r="K2011" s="103"/>
      <c r="L2011" s="105" t="s">
        <v>838</v>
      </c>
      <c r="M2011" s="103">
        <f>SUM(M2005:M2010)</f>
        <v>0</v>
      </c>
    </row>
    <row r="2012" spans="1:117" s="38" customFormat="1" ht="28.5" customHeight="1">
      <c r="A2012" s="2"/>
      <c r="B2012" s="41"/>
      <c r="C2012" s="79"/>
      <c r="D2012" s="39"/>
      <c r="E2012" s="39"/>
      <c r="F2012" s="131"/>
      <c r="G2012" s="131"/>
      <c r="H2012" s="242"/>
      <c r="I2012" s="114"/>
      <c r="J2012" s="114"/>
      <c r="K2012" s="114"/>
      <c r="L2012" s="115"/>
      <c r="M2012" s="114"/>
      <c r="N2012" s="4"/>
      <c r="O2012" s="2"/>
      <c r="P2012" s="2"/>
      <c r="Q2012" s="2"/>
      <c r="R2012" s="2"/>
      <c r="S2012" s="2"/>
      <c r="T2012" s="2"/>
      <c r="U2012" s="2"/>
      <c r="V2012" s="2"/>
      <c r="W2012" s="2"/>
      <c r="X2012" s="2"/>
      <c r="Y2012" s="2"/>
      <c r="Z2012" s="2"/>
      <c r="AA2012" s="2"/>
      <c r="AB2012" s="2"/>
      <c r="AC2012" s="2"/>
      <c r="AD2012" s="2"/>
      <c r="AE2012" s="2"/>
      <c r="AF2012" s="2"/>
      <c r="AG2012" s="2"/>
      <c r="AH2012" s="2"/>
      <c r="AI2012" s="2"/>
      <c r="AJ2012" s="2"/>
      <c r="AK2012" s="2"/>
      <c r="AL2012" s="2"/>
      <c r="AM2012" s="2"/>
      <c r="AN2012" s="2"/>
      <c r="AO2012" s="2"/>
      <c r="AP2012" s="2"/>
      <c r="AQ2012" s="2"/>
      <c r="AR2012" s="2"/>
      <c r="AS2012" s="2"/>
      <c r="AT2012" s="2"/>
      <c r="AU2012" s="2"/>
      <c r="AV2012" s="2"/>
      <c r="AW2012" s="2"/>
      <c r="AX2012" s="2"/>
      <c r="AY2012" s="2"/>
      <c r="AZ2012" s="2"/>
      <c r="BA2012" s="2"/>
      <c r="BB2012" s="2"/>
      <c r="BC2012" s="2"/>
      <c r="BD2012" s="2"/>
      <c r="BE2012" s="2"/>
      <c r="BF2012" s="2"/>
      <c r="BG2012" s="2"/>
      <c r="BH2012" s="2"/>
      <c r="BI2012" s="2"/>
      <c r="BJ2012" s="2"/>
      <c r="BK2012" s="2"/>
      <c r="BL2012" s="2"/>
      <c r="BM2012" s="2"/>
      <c r="BN2012" s="2"/>
      <c r="BO2012" s="2"/>
      <c r="BP2012" s="2"/>
      <c r="BQ2012" s="2"/>
      <c r="BR2012" s="2"/>
      <c r="BS2012" s="2"/>
      <c r="BT2012" s="2"/>
      <c r="BU2012" s="2"/>
      <c r="BV2012" s="2"/>
      <c r="BW2012" s="2"/>
      <c r="BX2012" s="2"/>
      <c r="BY2012" s="2"/>
      <c r="BZ2012" s="2"/>
      <c r="CA2012" s="2"/>
      <c r="CB2012" s="2"/>
      <c r="CC2012" s="2"/>
      <c r="CD2012" s="2"/>
      <c r="CE2012" s="2"/>
      <c r="CF2012" s="2"/>
      <c r="CG2012" s="2"/>
      <c r="CH2012" s="2"/>
      <c r="CI2012" s="2"/>
      <c r="CJ2012" s="2"/>
      <c r="CK2012" s="2"/>
      <c r="CL2012" s="2"/>
      <c r="CM2012" s="2"/>
      <c r="CN2012" s="2"/>
      <c r="CO2012" s="2"/>
      <c r="CP2012" s="2"/>
      <c r="CQ2012" s="2"/>
      <c r="CR2012" s="2"/>
      <c r="CS2012" s="2"/>
      <c r="CT2012" s="2"/>
      <c r="CU2012" s="2"/>
      <c r="CV2012" s="2"/>
      <c r="CW2012" s="2"/>
      <c r="CX2012" s="2"/>
      <c r="CY2012" s="2"/>
      <c r="CZ2012" s="2"/>
      <c r="DA2012" s="2"/>
      <c r="DB2012" s="2"/>
      <c r="DC2012" s="2"/>
      <c r="DD2012" s="2"/>
      <c r="DE2012" s="2"/>
      <c r="DF2012" s="2"/>
      <c r="DG2012" s="2"/>
      <c r="DH2012" s="2"/>
      <c r="DI2012" s="2"/>
      <c r="DJ2012" s="2"/>
      <c r="DK2012" s="2"/>
      <c r="DL2012" s="2"/>
      <c r="DM2012" s="2"/>
    </row>
    <row r="2013" spans="3:13" ht="28.5" customHeight="1">
      <c r="C2013" s="72" t="s">
        <v>913</v>
      </c>
      <c r="D2013" s="6" t="s">
        <v>332</v>
      </c>
      <c r="E2013" s="7" t="s">
        <v>333</v>
      </c>
      <c r="F2013" s="7" t="s">
        <v>334</v>
      </c>
      <c r="G2013" s="106" t="s">
        <v>335</v>
      </c>
      <c r="H2013" s="7" t="s">
        <v>336</v>
      </c>
      <c r="I2013" s="7" t="s">
        <v>337</v>
      </c>
      <c r="J2013" s="7" t="s">
        <v>338</v>
      </c>
      <c r="K2013" s="7" t="s">
        <v>339</v>
      </c>
      <c r="L2013" s="14" t="s">
        <v>340</v>
      </c>
      <c r="M2013" s="7" t="s">
        <v>341</v>
      </c>
    </row>
    <row r="2014" spans="3:13" ht="64.5" customHeight="1">
      <c r="C2014" s="9" t="s">
        <v>343</v>
      </c>
      <c r="D2014" s="8" t="s">
        <v>344</v>
      </c>
      <c r="E2014" s="9" t="s">
        <v>345</v>
      </c>
      <c r="F2014" s="9" t="s">
        <v>346</v>
      </c>
      <c r="G2014" s="179" t="s">
        <v>342</v>
      </c>
      <c r="H2014" s="10" t="s">
        <v>348</v>
      </c>
      <c r="I2014" s="10" t="s">
        <v>349</v>
      </c>
      <c r="J2014" s="10" t="s">
        <v>350</v>
      </c>
      <c r="K2014" s="10" t="s">
        <v>351</v>
      </c>
      <c r="L2014" s="11" t="s">
        <v>352</v>
      </c>
      <c r="M2014" s="12" t="s">
        <v>353</v>
      </c>
    </row>
    <row r="2015" spans="3:13" ht="101.25" customHeight="1">
      <c r="C2015" s="288" t="s">
        <v>958</v>
      </c>
      <c r="D2015" s="46"/>
      <c r="E2015" s="47"/>
      <c r="F2015" s="47"/>
      <c r="G2015" s="180">
        <v>4</v>
      </c>
      <c r="H2015" s="58"/>
      <c r="I2015" s="110">
        <f>ROUND(G2015*H2015,2)</f>
        <v>0</v>
      </c>
      <c r="J2015" s="106"/>
      <c r="K2015" s="103">
        <f>ROUND(I2015*J2015,2)</f>
        <v>0</v>
      </c>
      <c r="L2015" s="105">
        <f>ROUND(M2015/G2015,2)</f>
        <v>0</v>
      </c>
      <c r="M2015" s="103">
        <f>ROUND(SUM(I2015,K2015),2)</f>
        <v>0</v>
      </c>
    </row>
    <row r="2016" spans="3:13" ht="39" customHeight="1">
      <c r="C2016" s="71"/>
      <c r="D2016" s="42"/>
      <c r="E2016" s="42"/>
      <c r="F2016" s="111"/>
      <c r="G2016" s="111"/>
      <c r="H2016" s="56" t="s">
        <v>836</v>
      </c>
      <c r="I2016" s="103">
        <f>SUM(I2015)</f>
        <v>0</v>
      </c>
      <c r="J2016" s="103"/>
      <c r="K2016" s="103"/>
      <c r="L2016" s="105"/>
      <c r="M2016" s="103"/>
    </row>
    <row r="2017" spans="3:13" ht="28.5" customHeight="1">
      <c r="C2017" s="73"/>
      <c r="D2017" s="13"/>
      <c r="E2017" s="13"/>
      <c r="F2017" s="107"/>
      <c r="G2017" s="107"/>
      <c r="H2017" s="108"/>
      <c r="I2017" s="103"/>
      <c r="J2017" s="103" t="s">
        <v>837</v>
      </c>
      <c r="K2017" s="103">
        <f>SUM(K2015:K2016)</f>
        <v>0</v>
      </c>
      <c r="L2017" s="105"/>
      <c r="M2017" s="103"/>
    </row>
    <row r="2018" spans="3:13" ht="28.5" customHeight="1">
      <c r="C2018" s="73"/>
      <c r="D2018" s="13"/>
      <c r="E2018" s="13"/>
      <c r="F2018" s="107"/>
      <c r="G2018" s="107"/>
      <c r="H2018" s="108"/>
      <c r="I2018" s="103"/>
      <c r="J2018" s="103"/>
      <c r="K2018" s="103"/>
      <c r="L2018" s="105" t="s">
        <v>838</v>
      </c>
      <c r="M2018" s="103">
        <f>SUM(M2015:M2017)</f>
        <v>0</v>
      </c>
    </row>
    <row r="2019" spans="1:117" s="38" customFormat="1" ht="28.5" customHeight="1">
      <c r="A2019" s="2"/>
      <c r="B2019" s="41"/>
      <c r="C2019" s="79"/>
      <c r="D2019" s="39"/>
      <c r="E2019" s="39"/>
      <c r="F2019" s="131"/>
      <c r="G2019" s="131"/>
      <c r="H2019" s="242"/>
      <c r="I2019" s="114"/>
      <c r="J2019" s="114"/>
      <c r="K2019" s="114"/>
      <c r="L2019" s="115"/>
      <c r="M2019" s="114"/>
      <c r="N2019" s="4"/>
      <c r="O2019" s="2"/>
      <c r="P2019" s="2"/>
      <c r="Q2019" s="2"/>
      <c r="R2019" s="2"/>
      <c r="S2019" s="2"/>
      <c r="T2019" s="2"/>
      <c r="U2019" s="2"/>
      <c r="V2019" s="2"/>
      <c r="W2019" s="2"/>
      <c r="X2019" s="2"/>
      <c r="Y2019" s="2"/>
      <c r="Z2019" s="2"/>
      <c r="AA2019" s="2"/>
      <c r="AB2019" s="2"/>
      <c r="AC2019" s="2"/>
      <c r="AD2019" s="2"/>
      <c r="AE2019" s="2"/>
      <c r="AF2019" s="2"/>
      <c r="AG2019" s="2"/>
      <c r="AH2019" s="2"/>
      <c r="AI2019" s="2"/>
      <c r="AJ2019" s="2"/>
      <c r="AK2019" s="2"/>
      <c r="AL2019" s="2"/>
      <c r="AM2019" s="2"/>
      <c r="AN2019" s="2"/>
      <c r="AO2019" s="2"/>
      <c r="AP2019" s="2"/>
      <c r="AQ2019" s="2"/>
      <c r="AR2019" s="2"/>
      <c r="AS2019" s="2"/>
      <c r="AT2019" s="2"/>
      <c r="AU2019" s="2"/>
      <c r="AV2019" s="2"/>
      <c r="AW2019" s="2"/>
      <c r="AX2019" s="2"/>
      <c r="AY2019" s="2"/>
      <c r="AZ2019" s="2"/>
      <c r="BA2019" s="2"/>
      <c r="BB2019" s="2"/>
      <c r="BC2019" s="2"/>
      <c r="BD2019" s="2"/>
      <c r="BE2019" s="2"/>
      <c r="BF2019" s="2"/>
      <c r="BG2019" s="2"/>
      <c r="BH2019" s="2"/>
      <c r="BI2019" s="2"/>
      <c r="BJ2019" s="2"/>
      <c r="BK2019" s="2"/>
      <c r="BL2019" s="2"/>
      <c r="BM2019" s="2"/>
      <c r="BN2019" s="2"/>
      <c r="BO2019" s="2"/>
      <c r="BP2019" s="2"/>
      <c r="BQ2019" s="2"/>
      <c r="BR2019" s="2"/>
      <c r="BS2019" s="2"/>
      <c r="BT2019" s="2"/>
      <c r="BU2019" s="2"/>
      <c r="BV2019" s="2"/>
      <c r="BW2019" s="2"/>
      <c r="BX2019" s="2"/>
      <c r="BY2019" s="2"/>
      <c r="BZ2019" s="2"/>
      <c r="CA2019" s="2"/>
      <c r="CB2019" s="2"/>
      <c r="CC2019" s="2"/>
      <c r="CD2019" s="2"/>
      <c r="CE2019" s="2"/>
      <c r="CF2019" s="2"/>
      <c r="CG2019" s="2"/>
      <c r="CH2019" s="2"/>
      <c r="CI2019" s="2"/>
      <c r="CJ2019" s="2"/>
      <c r="CK2019" s="2"/>
      <c r="CL2019" s="2"/>
      <c r="CM2019" s="2"/>
      <c r="CN2019" s="2"/>
      <c r="CO2019" s="2"/>
      <c r="CP2019" s="2"/>
      <c r="CQ2019" s="2"/>
      <c r="CR2019" s="2"/>
      <c r="CS2019" s="2"/>
      <c r="CT2019" s="2"/>
      <c r="CU2019" s="2"/>
      <c r="CV2019" s="2"/>
      <c r="CW2019" s="2"/>
      <c r="CX2019" s="2"/>
      <c r="CY2019" s="2"/>
      <c r="CZ2019" s="2"/>
      <c r="DA2019" s="2"/>
      <c r="DB2019" s="2"/>
      <c r="DC2019" s="2"/>
      <c r="DD2019" s="2"/>
      <c r="DE2019" s="2"/>
      <c r="DF2019" s="2"/>
      <c r="DG2019" s="2"/>
      <c r="DH2019" s="2"/>
      <c r="DI2019" s="2"/>
      <c r="DJ2019" s="2"/>
      <c r="DK2019" s="2"/>
      <c r="DL2019" s="2"/>
      <c r="DM2019" s="2"/>
    </row>
    <row r="2020" spans="3:13" ht="28.5" customHeight="1">
      <c r="C2020" s="72" t="s">
        <v>914</v>
      </c>
      <c r="D2020" s="6" t="s">
        <v>332</v>
      </c>
      <c r="E2020" s="7" t="s">
        <v>333</v>
      </c>
      <c r="F2020" s="7" t="s">
        <v>334</v>
      </c>
      <c r="G2020" s="106" t="s">
        <v>335</v>
      </c>
      <c r="H2020" s="7" t="s">
        <v>336</v>
      </c>
      <c r="I2020" s="7" t="s">
        <v>337</v>
      </c>
      <c r="J2020" s="7" t="s">
        <v>338</v>
      </c>
      <c r="K2020" s="7" t="s">
        <v>339</v>
      </c>
      <c r="L2020" s="14" t="s">
        <v>340</v>
      </c>
      <c r="M2020" s="7" t="s">
        <v>341</v>
      </c>
    </row>
    <row r="2021" spans="3:13" ht="64.5" customHeight="1">
      <c r="C2021" s="9" t="s">
        <v>343</v>
      </c>
      <c r="D2021" s="8" t="s">
        <v>344</v>
      </c>
      <c r="E2021" s="9" t="s">
        <v>345</v>
      </c>
      <c r="F2021" s="9" t="s">
        <v>346</v>
      </c>
      <c r="G2021" s="179" t="s">
        <v>342</v>
      </c>
      <c r="H2021" s="10" t="s">
        <v>348</v>
      </c>
      <c r="I2021" s="10" t="s">
        <v>349</v>
      </c>
      <c r="J2021" s="10" t="s">
        <v>350</v>
      </c>
      <c r="K2021" s="10" t="s">
        <v>351</v>
      </c>
      <c r="L2021" s="11" t="s">
        <v>352</v>
      </c>
      <c r="M2021" s="12" t="s">
        <v>353</v>
      </c>
    </row>
    <row r="2022" spans="2:13" ht="109.5" customHeight="1">
      <c r="B2022" s="33" t="s">
        <v>355</v>
      </c>
      <c r="C2022" s="73" t="s">
        <v>218</v>
      </c>
      <c r="D2022" s="13"/>
      <c r="E2022" s="13"/>
      <c r="F2022" s="106" t="s">
        <v>774</v>
      </c>
      <c r="G2022" s="106">
        <v>220</v>
      </c>
      <c r="H2022" s="103"/>
      <c r="I2022" s="103">
        <f>ROUND(G2022*H2022,2)</f>
        <v>0</v>
      </c>
      <c r="J2022" s="106"/>
      <c r="K2022" s="103">
        <f>ROUND(I2022*J2022,2)</f>
        <v>0</v>
      </c>
      <c r="L2022" s="105">
        <f>ROUND(M2022/G2022,2)</f>
        <v>0</v>
      </c>
      <c r="M2022" s="103">
        <f>ROUND(SUM(I2022,K2022),2)</f>
        <v>0</v>
      </c>
    </row>
    <row r="2023" spans="3:13" ht="28.5" customHeight="1">
      <c r="C2023" s="73"/>
      <c r="D2023" s="13"/>
      <c r="E2023" s="13"/>
      <c r="F2023" s="107"/>
      <c r="G2023" s="107"/>
      <c r="H2023" s="103" t="s">
        <v>836</v>
      </c>
      <c r="I2023" s="103">
        <f>SUM(I2022)</f>
        <v>0</v>
      </c>
      <c r="J2023" s="103"/>
      <c r="K2023" s="103"/>
      <c r="L2023" s="105"/>
      <c r="M2023" s="103"/>
    </row>
    <row r="2024" spans="3:13" ht="28.5" customHeight="1">
      <c r="C2024" s="73"/>
      <c r="D2024" s="13"/>
      <c r="E2024" s="13"/>
      <c r="F2024" s="107"/>
      <c r="G2024" s="107"/>
      <c r="H2024" s="108"/>
      <c r="I2024" s="103"/>
      <c r="J2024" s="103" t="s">
        <v>837</v>
      </c>
      <c r="K2024" s="103">
        <f>SUM(K2022:K2023)</f>
        <v>0</v>
      </c>
      <c r="L2024" s="105"/>
      <c r="M2024" s="103"/>
    </row>
    <row r="2025" spans="3:13" ht="28.5" customHeight="1">
      <c r="C2025" s="73"/>
      <c r="D2025" s="13"/>
      <c r="E2025" s="13"/>
      <c r="F2025" s="107"/>
      <c r="G2025" s="107"/>
      <c r="H2025" s="108"/>
      <c r="I2025" s="103"/>
      <c r="J2025" s="103"/>
      <c r="K2025" s="103"/>
      <c r="L2025" s="105" t="s">
        <v>838</v>
      </c>
      <c r="M2025" s="103">
        <f>SUM(M2022:M2024)</f>
        <v>0</v>
      </c>
    </row>
    <row r="2026" spans="1:117" s="38" customFormat="1" ht="28.5" customHeight="1">
      <c r="A2026" s="2"/>
      <c r="B2026" s="41"/>
      <c r="C2026" s="79"/>
      <c r="D2026" s="39"/>
      <c r="E2026" s="39"/>
      <c r="F2026" s="131"/>
      <c r="G2026" s="131"/>
      <c r="H2026" s="242"/>
      <c r="I2026" s="114"/>
      <c r="J2026" s="114"/>
      <c r="K2026" s="114"/>
      <c r="L2026" s="115"/>
      <c r="M2026" s="114"/>
      <c r="N2026" s="4"/>
      <c r="O2026" s="2"/>
      <c r="P2026" s="2"/>
      <c r="Q2026" s="2"/>
      <c r="R2026" s="2"/>
      <c r="S2026" s="2"/>
      <c r="T2026" s="2"/>
      <c r="U2026" s="2"/>
      <c r="V2026" s="2"/>
      <c r="W2026" s="2"/>
      <c r="X2026" s="2"/>
      <c r="Y2026" s="2"/>
      <c r="Z2026" s="2"/>
      <c r="AA2026" s="2"/>
      <c r="AB2026" s="2"/>
      <c r="AC2026" s="2"/>
      <c r="AD2026" s="2"/>
      <c r="AE2026" s="2"/>
      <c r="AF2026" s="2"/>
      <c r="AG2026" s="2"/>
      <c r="AH2026" s="2"/>
      <c r="AI2026" s="2"/>
      <c r="AJ2026" s="2"/>
      <c r="AK2026" s="2"/>
      <c r="AL2026" s="2"/>
      <c r="AM2026" s="2"/>
      <c r="AN2026" s="2"/>
      <c r="AO2026" s="2"/>
      <c r="AP2026" s="2"/>
      <c r="AQ2026" s="2"/>
      <c r="AR2026" s="2"/>
      <c r="AS2026" s="2"/>
      <c r="AT2026" s="2"/>
      <c r="AU2026" s="2"/>
      <c r="AV2026" s="2"/>
      <c r="AW2026" s="2"/>
      <c r="AX2026" s="2"/>
      <c r="AY2026" s="2"/>
      <c r="AZ2026" s="2"/>
      <c r="BA2026" s="2"/>
      <c r="BB2026" s="2"/>
      <c r="BC2026" s="2"/>
      <c r="BD2026" s="2"/>
      <c r="BE2026" s="2"/>
      <c r="BF2026" s="2"/>
      <c r="BG2026" s="2"/>
      <c r="BH2026" s="2"/>
      <c r="BI2026" s="2"/>
      <c r="BJ2026" s="2"/>
      <c r="BK2026" s="2"/>
      <c r="BL2026" s="2"/>
      <c r="BM2026" s="2"/>
      <c r="BN2026" s="2"/>
      <c r="BO2026" s="2"/>
      <c r="BP2026" s="2"/>
      <c r="BQ2026" s="2"/>
      <c r="BR2026" s="2"/>
      <c r="BS2026" s="2"/>
      <c r="BT2026" s="2"/>
      <c r="BU2026" s="2"/>
      <c r="BV2026" s="2"/>
      <c r="BW2026" s="2"/>
      <c r="BX2026" s="2"/>
      <c r="BY2026" s="2"/>
      <c r="BZ2026" s="2"/>
      <c r="CA2026" s="2"/>
      <c r="CB2026" s="2"/>
      <c r="CC2026" s="2"/>
      <c r="CD2026" s="2"/>
      <c r="CE2026" s="2"/>
      <c r="CF2026" s="2"/>
      <c r="CG2026" s="2"/>
      <c r="CH2026" s="2"/>
      <c r="CI2026" s="2"/>
      <c r="CJ2026" s="2"/>
      <c r="CK2026" s="2"/>
      <c r="CL2026" s="2"/>
      <c r="CM2026" s="2"/>
      <c r="CN2026" s="2"/>
      <c r="CO2026" s="2"/>
      <c r="CP2026" s="2"/>
      <c r="CQ2026" s="2"/>
      <c r="CR2026" s="2"/>
      <c r="CS2026" s="2"/>
      <c r="CT2026" s="2"/>
      <c r="CU2026" s="2"/>
      <c r="CV2026" s="2"/>
      <c r="CW2026" s="2"/>
      <c r="CX2026" s="2"/>
      <c r="CY2026" s="2"/>
      <c r="CZ2026" s="2"/>
      <c r="DA2026" s="2"/>
      <c r="DB2026" s="2"/>
      <c r="DC2026" s="2"/>
      <c r="DD2026" s="2"/>
      <c r="DE2026" s="2"/>
      <c r="DF2026" s="2"/>
      <c r="DG2026" s="2"/>
      <c r="DH2026" s="2"/>
      <c r="DI2026" s="2"/>
      <c r="DJ2026" s="2"/>
      <c r="DK2026" s="2"/>
      <c r="DL2026" s="2"/>
      <c r="DM2026" s="2"/>
    </row>
    <row r="2027" spans="3:13" ht="28.5" customHeight="1">
      <c r="C2027" s="72" t="s">
        <v>965</v>
      </c>
      <c r="D2027" s="6" t="s">
        <v>332</v>
      </c>
      <c r="E2027" s="7" t="s">
        <v>333</v>
      </c>
      <c r="F2027" s="7" t="s">
        <v>334</v>
      </c>
      <c r="G2027" s="106" t="s">
        <v>335</v>
      </c>
      <c r="H2027" s="7" t="s">
        <v>336</v>
      </c>
      <c r="I2027" s="7" t="s">
        <v>337</v>
      </c>
      <c r="J2027" s="7" t="s">
        <v>338</v>
      </c>
      <c r="K2027" s="7" t="s">
        <v>339</v>
      </c>
      <c r="L2027" s="14" t="s">
        <v>340</v>
      </c>
      <c r="M2027" s="7" t="s">
        <v>341</v>
      </c>
    </row>
    <row r="2028" spans="3:13" ht="64.5" customHeight="1">
      <c r="C2028" s="9" t="s">
        <v>343</v>
      </c>
      <c r="D2028" s="8" t="s">
        <v>344</v>
      </c>
      <c r="E2028" s="9" t="s">
        <v>345</v>
      </c>
      <c r="F2028" s="9" t="s">
        <v>346</v>
      </c>
      <c r="G2028" s="179" t="s">
        <v>342</v>
      </c>
      <c r="H2028" s="10" t="s">
        <v>348</v>
      </c>
      <c r="I2028" s="10" t="s">
        <v>349</v>
      </c>
      <c r="J2028" s="10" t="s">
        <v>350</v>
      </c>
      <c r="K2028" s="10" t="s">
        <v>351</v>
      </c>
      <c r="L2028" s="11" t="s">
        <v>352</v>
      </c>
      <c r="M2028" s="12" t="s">
        <v>353</v>
      </c>
    </row>
    <row r="2029" spans="2:13" ht="134.25" customHeight="1">
      <c r="B2029" s="33" t="s">
        <v>355</v>
      </c>
      <c r="C2029" s="73" t="s">
        <v>959</v>
      </c>
      <c r="D2029" s="13"/>
      <c r="E2029" s="13"/>
      <c r="F2029" s="106" t="s">
        <v>366</v>
      </c>
      <c r="G2029" s="106">
        <v>185</v>
      </c>
      <c r="H2029" s="103"/>
      <c r="I2029" s="103">
        <f>ROUND(G2029*H2029,2)</f>
        <v>0</v>
      </c>
      <c r="J2029" s="106"/>
      <c r="K2029" s="103">
        <f>ROUND(I2029*J2029,2)</f>
        <v>0</v>
      </c>
      <c r="L2029" s="105">
        <f>ROUND(M2029/G2029,2)</f>
        <v>0</v>
      </c>
      <c r="M2029" s="103">
        <f>ROUND(SUM(I2029,K2029),2)</f>
        <v>0</v>
      </c>
    </row>
    <row r="2030" spans="3:13" ht="28.5" customHeight="1">
      <c r="C2030" s="73"/>
      <c r="D2030" s="13"/>
      <c r="E2030" s="13"/>
      <c r="F2030" s="107"/>
      <c r="G2030" s="107"/>
      <c r="H2030" s="103" t="s">
        <v>836</v>
      </c>
      <c r="I2030" s="103">
        <f>SUM(I2029)</f>
        <v>0</v>
      </c>
      <c r="J2030" s="103"/>
      <c r="K2030" s="103"/>
      <c r="L2030" s="105"/>
      <c r="M2030" s="103"/>
    </row>
    <row r="2031" spans="3:13" ht="28.5" customHeight="1">
      <c r="C2031" s="73"/>
      <c r="D2031" s="13"/>
      <c r="E2031" s="13"/>
      <c r="F2031" s="107"/>
      <c r="G2031" s="107"/>
      <c r="H2031" s="108"/>
      <c r="I2031" s="103"/>
      <c r="J2031" s="103" t="s">
        <v>837</v>
      </c>
      <c r="K2031" s="103">
        <f>SUM(K2029:K2030)</f>
        <v>0</v>
      </c>
      <c r="L2031" s="105"/>
      <c r="M2031" s="103"/>
    </row>
    <row r="2032" spans="3:13" ht="28.5" customHeight="1">
      <c r="C2032" s="73"/>
      <c r="D2032" s="13"/>
      <c r="E2032" s="13"/>
      <c r="F2032" s="107"/>
      <c r="G2032" s="107"/>
      <c r="H2032" s="108"/>
      <c r="I2032" s="103"/>
      <c r="J2032" s="103"/>
      <c r="K2032" s="103"/>
      <c r="L2032" s="105" t="s">
        <v>838</v>
      </c>
      <c r="M2032" s="103">
        <f>SUM(M2029:M2031)</f>
        <v>0</v>
      </c>
    </row>
    <row r="2033" spans="1:117" s="38" customFormat="1" ht="28.5" customHeight="1">
      <c r="A2033" s="2"/>
      <c r="B2033" s="41"/>
      <c r="C2033" s="79"/>
      <c r="D2033" s="39"/>
      <c r="E2033" s="39"/>
      <c r="F2033" s="131"/>
      <c r="G2033" s="131"/>
      <c r="H2033" s="242"/>
      <c r="I2033" s="114"/>
      <c r="J2033" s="114"/>
      <c r="K2033" s="114"/>
      <c r="L2033" s="115"/>
      <c r="M2033" s="114"/>
      <c r="N2033" s="4"/>
      <c r="O2033" s="2"/>
      <c r="P2033" s="2"/>
      <c r="Q2033" s="2"/>
      <c r="R2033" s="2"/>
      <c r="S2033" s="2"/>
      <c r="T2033" s="2"/>
      <c r="U2033" s="2"/>
      <c r="V2033" s="2"/>
      <c r="W2033" s="2"/>
      <c r="X2033" s="2"/>
      <c r="Y2033" s="2"/>
      <c r="Z2033" s="2"/>
      <c r="AA2033" s="2"/>
      <c r="AB2033" s="2"/>
      <c r="AC2033" s="2"/>
      <c r="AD2033" s="2"/>
      <c r="AE2033" s="2"/>
      <c r="AF2033" s="2"/>
      <c r="AG2033" s="2"/>
      <c r="AH2033" s="2"/>
      <c r="AI2033" s="2"/>
      <c r="AJ2033" s="2"/>
      <c r="AK2033" s="2"/>
      <c r="AL2033" s="2"/>
      <c r="AM2033" s="2"/>
      <c r="AN2033" s="2"/>
      <c r="AO2033" s="2"/>
      <c r="AP2033" s="2"/>
      <c r="AQ2033" s="2"/>
      <c r="AR2033" s="2"/>
      <c r="AS2033" s="2"/>
      <c r="AT2033" s="2"/>
      <c r="AU2033" s="2"/>
      <c r="AV2033" s="2"/>
      <c r="AW2033" s="2"/>
      <c r="AX2033" s="2"/>
      <c r="AY2033" s="2"/>
      <c r="AZ2033" s="2"/>
      <c r="BA2033" s="2"/>
      <c r="BB2033" s="2"/>
      <c r="BC2033" s="2"/>
      <c r="BD2033" s="2"/>
      <c r="BE2033" s="2"/>
      <c r="BF2033" s="2"/>
      <c r="BG2033" s="2"/>
      <c r="BH2033" s="2"/>
      <c r="BI2033" s="2"/>
      <c r="BJ2033" s="2"/>
      <c r="BK2033" s="2"/>
      <c r="BL2033" s="2"/>
      <c r="BM2033" s="2"/>
      <c r="BN2033" s="2"/>
      <c r="BO2033" s="2"/>
      <c r="BP2033" s="2"/>
      <c r="BQ2033" s="2"/>
      <c r="BR2033" s="2"/>
      <c r="BS2033" s="2"/>
      <c r="BT2033" s="2"/>
      <c r="BU2033" s="2"/>
      <c r="BV2033" s="2"/>
      <c r="BW2033" s="2"/>
      <c r="BX2033" s="2"/>
      <c r="BY2033" s="2"/>
      <c r="BZ2033" s="2"/>
      <c r="CA2033" s="2"/>
      <c r="CB2033" s="2"/>
      <c r="CC2033" s="2"/>
      <c r="CD2033" s="2"/>
      <c r="CE2033" s="2"/>
      <c r="CF2033" s="2"/>
      <c r="CG2033" s="2"/>
      <c r="CH2033" s="2"/>
      <c r="CI2033" s="2"/>
      <c r="CJ2033" s="2"/>
      <c r="CK2033" s="2"/>
      <c r="CL2033" s="2"/>
      <c r="CM2033" s="2"/>
      <c r="CN2033" s="2"/>
      <c r="CO2033" s="2"/>
      <c r="CP2033" s="2"/>
      <c r="CQ2033" s="2"/>
      <c r="CR2033" s="2"/>
      <c r="CS2033" s="2"/>
      <c r="CT2033" s="2"/>
      <c r="CU2033" s="2"/>
      <c r="CV2033" s="2"/>
      <c r="CW2033" s="2"/>
      <c r="CX2033" s="2"/>
      <c r="CY2033" s="2"/>
      <c r="CZ2033" s="2"/>
      <c r="DA2033" s="2"/>
      <c r="DB2033" s="2"/>
      <c r="DC2033" s="2"/>
      <c r="DD2033" s="2"/>
      <c r="DE2033" s="2"/>
      <c r="DF2033" s="2"/>
      <c r="DG2033" s="2"/>
      <c r="DH2033" s="2"/>
      <c r="DI2033" s="2"/>
      <c r="DJ2033" s="2"/>
      <c r="DK2033" s="2"/>
      <c r="DL2033" s="2"/>
      <c r="DM2033" s="2"/>
    </row>
    <row r="2034" spans="3:13" ht="28.5" customHeight="1">
      <c r="C2034" s="72" t="s">
        <v>966</v>
      </c>
      <c r="D2034" s="6" t="s">
        <v>332</v>
      </c>
      <c r="E2034" s="7" t="s">
        <v>333</v>
      </c>
      <c r="F2034" s="7" t="s">
        <v>334</v>
      </c>
      <c r="G2034" s="106" t="s">
        <v>335</v>
      </c>
      <c r="H2034" s="7" t="s">
        <v>336</v>
      </c>
      <c r="I2034" s="7" t="s">
        <v>337</v>
      </c>
      <c r="J2034" s="7" t="s">
        <v>338</v>
      </c>
      <c r="K2034" s="7" t="s">
        <v>339</v>
      </c>
      <c r="L2034" s="14" t="s">
        <v>340</v>
      </c>
      <c r="M2034" s="7" t="s">
        <v>341</v>
      </c>
    </row>
    <row r="2035" spans="3:13" ht="64.5" customHeight="1">
      <c r="C2035" s="9" t="s">
        <v>343</v>
      </c>
      <c r="D2035" s="8" t="s">
        <v>344</v>
      </c>
      <c r="E2035" s="9" t="s">
        <v>345</v>
      </c>
      <c r="F2035" s="9" t="s">
        <v>346</v>
      </c>
      <c r="G2035" s="179" t="s">
        <v>342</v>
      </c>
      <c r="H2035" s="10" t="s">
        <v>348</v>
      </c>
      <c r="I2035" s="10" t="s">
        <v>349</v>
      </c>
      <c r="J2035" s="10" t="s">
        <v>350</v>
      </c>
      <c r="K2035" s="10" t="s">
        <v>351</v>
      </c>
      <c r="L2035" s="11" t="s">
        <v>352</v>
      </c>
      <c r="M2035" s="12" t="s">
        <v>353</v>
      </c>
    </row>
    <row r="2036" spans="2:13" ht="58.5" customHeight="1">
      <c r="B2036" s="33" t="s">
        <v>355</v>
      </c>
      <c r="C2036" s="96" t="s">
        <v>967</v>
      </c>
      <c r="D2036" s="26"/>
      <c r="E2036" s="26"/>
      <c r="F2036" s="106" t="s">
        <v>366</v>
      </c>
      <c r="G2036" s="106">
        <v>220</v>
      </c>
      <c r="H2036" s="103"/>
      <c r="I2036" s="103">
        <f>ROUND(G2036*H2036,2)</f>
        <v>0</v>
      </c>
      <c r="J2036" s="106"/>
      <c r="K2036" s="103">
        <f>ROUND(I2036*J2036,2)</f>
        <v>0</v>
      </c>
      <c r="L2036" s="105">
        <f>ROUND(M2036/G2036,2)</f>
        <v>0</v>
      </c>
      <c r="M2036" s="103">
        <f>ROUND(SUM(I2036,K2036),2)</f>
        <v>0</v>
      </c>
    </row>
    <row r="2037" spans="2:13" ht="57.75" customHeight="1">
      <c r="B2037" s="33" t="s">
        <v>356</v>
      </c>
      <c r="C2037" s="96" t="s">
        <v>968</v>
      </c>
      <c r="D2037" s="26"/>
      <c r="E2037" s="26"/>
      <c r="F2037" s="106" t="s">
        <v>366</v>
      </c>
      <c r="G2037" s="106">
        <v>180</v>
      </c>
      <c r="H2037" s="103"/>
      <c r="I2037" s="103">
        <f>ROUND(G2037*H2037,2)</f>
        <v>0</v>
      </c>
      <c r="J2037" s="106"/>
      <c r="K2037" s="103">
        <f>ROUND(I2037*J2037,2)</f>
        <v>0</v>
      </c>
      <c r="L2037" s="105">
        <f>ROUND(M2037/G2037,2)</f>
        <v>0</v>
      </c>
      <c r="M2037" s="103">
        <f>ROUND(SUM(I2037,K2037),2)</f>
        <v>0</v>
      </c>
    </row>
    <row r="2038" spans="2:13" ht="57" customHeight="1">
      <c r="B2038" s="33" t="s">
        <v>357</v>
      </c>
      <c r="C2038" s="96" t="s">
        <v>969</v>
      </c>
      <c r="D2038" s="26"/>
      <c r="E2038" s="26"/>
      <c r="F2038" s="106" t="s">
        <v>366</v>
      </c>
      <c r="G2038" s="106">
        <v>195</v>
      </c>
      <c r="H2038" s="103"/>
      <c r="I2038" s="103">
        <f>ROUND(G2038*H2038,2)</f>
        <v>0</v>
      </c>
      <c r="J2038" s="106"/>
      <c r="K2038" s="103">
        <f>ROUND(I2038*J2038,2)</f>
        <v>0</v>
      </c>
      <c r="L2038" s="105">
        <f>ROUND(M2038/G2038,2)</f>
        <v>0</v>
      </c>
      <c r="M2038" s="103">
        <f>ROUND(SUM(I2038,K2038),2)</f>
        <v>0</v>
      </c>
    </row>
    <row r="2039" spans="3:13" ht="41.25" customHeight="1">
      <c r="C2039" s="82" t="s">
        <v>970</v>
      </c>
      <c r="D2039" s="22"/>
      <c r="E2039" s="22"/>
      <c r="F2039" s="106"/>
      <c r="G2039" s="106"/>
      <c r="H2039" s="106"/>
      <c r="I2039" s="103"/>
      <c r="J2039" s="106"/>
      <c r="K2039" s="103"/>
      <c r="L2039" s="105"/>
      <c r="M2039" s="103"/>
    </row>
    <row r="2040" spans="3:13" ht="28.5" customHeight="1">
      <c r="C2040" s="73"/>
      <c r="D2040" s="13"/>
      <c r="E2040" s="13"/>
      <c r="F2040" s="107"/>
      <c r="G2040" s="107"/>
      <c r="H2040" s="103" t="s">
        <v>836</v>
      </c>
      <c r="I2040" s="103">
        <f>SUM(I2036:I2039)</f>
        <v>0</v>
      </c>
      <c r="J2040" s="103"/>
      <c r="K2040" s="103"/>
      <c r="L2040" s="105"/>
      <c r="M2040" s="103"/>
    </row>
    <row r="2041" spans="3:13" ht="28.5" customHeight="1">
      <c r="C2041" s="73"/>
      <c r="D2041" s="13"/>
      <c r="E2041" s="13"/>
      <c r="F2041" s="107"/>
      <c r="G2041" s="107"/>
      <c r="H2041" s="108"/>
      <c r="I2041" s="103"/>
      <c r="J2041" s="103" t="s">
        <v>837</v>
      </c>
      <c r="K2041" s="103">
        <f>SUM(K2036:K2040)</f>
        <v>0</v>
      </c>
      <c r="L2041" s="105"/>
      <c r="M2041" s="103"/>
    </row>
    <row r="2042" spans="3:13" ht="28.5" customHeight="1">
      <c r="C2042" s="73"/>
      <c r="D2042" s="13"/>
      <c r="E2042" s="13"/>
      <c r="F2042" s="107"/>
      <c r="G2042" s="107"/>
      <c r="H2042" s="108"/>
      <c r="I2042" s="103"/>
      <c r="J2042" s="103"/>
      <c r="K2042" s="103"/>
      <c r="L2042" s="105" t="s">
        <v>838</v>
      </c>
      <c r="M2042" s="103">
        <f>SUM(M2036:M2041)</f>
        <v>0</v>
      </c>
    </row>
    <row r="2043" spans="1:117" s="38" customFormat="1" ht="28.5" customHeight="1">
      <c r="A2043" s="2"/>
      <c r="B2043" s="41"/>
      <c r="C2043" s="79"/>
      <c r="D2043" s="39"/>
      <c r="E2043" s="39"/>
      <c r="F2043" s="131"/>
      <c r="G2043" s="131"/>
      <c r="H2043" s="242"/>
      <c r="I2043" s="114"/>
      <c r="J2043" s="114"/>
      <c r="K2043" s="114"/>
      <c r="L2043" s="115"/>
      <c r="M2043" s="114"/>
      <c r="N2043" s="4"/>
      <c r="O2043" s="2"/>
      <c r="P2043" s="2"/>
      <c r="Q2043" s="2"/>
      <c r="R2043" s="2"/>
      <c r="S2043" s="2"/>
      <c r="T2043" s="2"/>
      <c r="U2043" s="2"/>
      <c r="V2043" s="2"/>
      <c r="W2043" s="2"/>
      <c r="X2043" s="2"/>
      <c r="Y2043" s="2"/>
      <c r="Z2043" s="2"/>
      <c r="AA2043" s="2"/>
      <c r="AB2043" s="2"/>
      <c r="AC2043" s="2"/>
      <c r="AD2043" s="2"/>
      <c r="AE2043" s="2"/>
      <c r="AF2043" s="2"/>
      <c r="AG2043" s="2"/>
      <c r="AH2043" s="2"/>
      <c r="AI2043" s="2"/>
      <c r="AJ2043" s="2"/>
      <c r="AK2043" s="2"/>
      <c r="AL2043" s="2"/>
      <c r="AM2043" s="2"/>
      <c r="AN2043" s="2"/>
      <c r="AO2043" s="2"/>
      <c r="AP2043" s="2"/>
      <c r="AQ2043" s="2"/>
      <c r="AR2043" s="2"/>
      <c r="AS2043" s="2"/>
      <c r="AT2043" s="2"/>
      <c r="AU2043" s="2"/>
      <c r="AV2043" s="2"/>
      <c r="AW2043" s="2"/>
      <c r="AX2043" s="2"/>
      <c r="AY2043" s="2"/>
      <c r="AZ2043" s="2"/>
      <c r="BA2043" s="2"/>
      <c r="BB2043" s="2"/>
      <c r="BC2043" s="2"/>
      <c r="BD2043" s="2"/>
      <c r="BE2043" s="2"/>
      <c r="BF2043" s="2"/>
      <c r="BG2043" s="2"/>
      <c r="BH2043" s="2"/>
      <c r="BI2043" s="2"/>
      <c r="BJ2043" s="2"/>
      <c r="BK2043" s="2"/>
      <c r="BL2043" s="2"/>
      <c r="BM2043" s="2"/>
      <c r="BN2043" s="2"/>
      <c r="BO2043" s="2"/>
      <c r="BP2043" s="2"/>
      <c r="BQ2043" s="2"/>
      <c r="BR2043" s="2"/>
      <c r="BS2043" s="2"/>
      <c r="BT2043" s="2"/>
      <c r="BU2043" s="2"/>
      <c r="BV2043" s="2"/>
      <c r="BW2043" s="2"/>
      <c r="BX2043" s="2"/>
      <c r="BY2043" s="2"/>
      <c r="BZ2043" s="2"/>
      <c r="CA2043" s="2"/>
      <c r="CB2043" s="2"/>
      <c r="CC2043" s="2"/>
      <c r="CD2043" s="2"/>
      <c r="CE2043" s="2"/>
      <c r="CF2043" s="2"/>
      <c r="CG2043" s="2"/>
      <c r="CH2043" s="2"/>
      <c r="CI2043" s="2"/>
      <c r="CJ2043" s="2"/>
      <c r="CK2043" s="2"/>
      <c r="CL2043" s="2"/>
      <c r="CM2043" s="2"/>
      <c r="CN2043" s="2"/>
      <c r="CO2043" s="2"/>
      <c r="CP2043" s="2"/>
      <c r="CQ2043" s="2"/>
      <c r="CR2043" s="2"/>
      <c r="CS2043" s="2"/>
      <c r="CT2043" s="2"/>
      <c r="CU2043" s="2"/>
      <c r="CV2043" s="2"/>
      <c r="CW2043" s="2"/>
      <c r="CX2043" s="2"/>
      <c r="CY2043" s="2"/>
      <c r="CZ2043" s="2"/>
      <c r="DA2043" s="2"/>
      <c r="DB2043" s="2"/>
      <c r="DC2043" s="2"/>
      <c r="DD2043" s="2"/>
      <c r="DE2043" s="2"/>
      <c r="DF2043" s="2"/>
      <c r="DG2043" s="2"/>
      <c r="DH2043" s="2"/>
      <c r="DI2043" s="2"/>
      <c r="DJ2043" s="2"/>
      <c r="DK2043" s="2"/>
      <c r="DL2043" s="2"/>
      <c r="DM2043" s="2"/>
    </row>
    <row r="2044" spans="3:13" ht="28.5" customHeight="1">
      <c r="C2044" s="72" t="s">
        <v>971</v>
      </c>
      <c r="D2044" s="6" t="s">
        <v>332</v>
      </c>
      <c r="E2044" s="7" t="s">
        <v>333</v>
      </c>
      <c r="F2044" s="7" t="s">
        <v>334</v>
      </c>
      <c r="G2044" s="106" t="s">
        <v>335</v>
      </c>
      <c r="H2044" s="7" t="s">
        <v>336</v>
      </c>
      <c r="I2044" s="7" t="s">
        <v>337</v>
      </c>
      <c r="J2044" s="7" t="s">
        <v>338</v>
      </c>
      <c r="K2044" s="7" t="s">
        <v>339</v>
      </c>
      <c r="L2044" s="14" t="s">
        <v>340</v>
      </c>
      <c r="M2044" s="7" t="s">
        <v>341</v>
      </c>
    </row>
    <row r="2045" spans="3:13" ht="64.5" customHeight="1">
      <c r="C2045" s="9" t="s">
        <v>343</v>
      </c>
      <c r="D2045" s="8" t="s">
        <v>344</v>
      </c>
      <c r="E2045" s="9" t="s">
        <v>345</v>
      </c>
      <c r="F2045" s="9" t="s">
        <v>346</v>
      </c>
      <c r="G2045" s="179" t="s">
        <v>342</v>
      </c>
      <c r="H2045" s="10" t="s">
        <v>348</v>
      </c>
      <c r="I2045" s="10" t="s">
        <v>349</v>
      </c>
      <c r="J2045" s="10" t="s">
        <v>350</v>
      </c>
      <c r="K2045" s="10" t="s">
        <v>351</v>
      </c>
      <c r="L2045" s="11" t="s">
        <v>352</v>
      </c>
      <c r="M2045" s="12" t="s">
        <v>353</v>
      </c>
    </row>
    <row r="2046" spans="2:13" ht="166.5" customHeight="1">
      <c r="B2046" s="33" t="s">
        <v>355</v>
      </c>
      <c r="C2046" s="82" t="s">
        <v>219</v>
      </c>
      <c r="D2046" s="22"/>
      <c r="E2046" s="22"/>
      <c r="F2046" s="106" t="s">
        <v>366</v>
      </c>
      <c r="G2046" s="106">
        <v>8040</v>
      </c>
      <c r="H2046" s="106"/>
      <c r="I2046" s="103">
        <f>ROUND(G2046*H2046,2)</f>
        <v>0</v>
      </c>
      <c r="J2046" s="106"/>
      <c r="K2046" s="103">
        <f>ROUND(I2046*J2046,2)</f>
        <v>0</v>
      </c>
      <c r="L2046" s="105">
        <f>ROUND(M2046/G2046,2)</f>
        <v>0</v>
      </c>
      <c r="M2046" s="103">
        <f>ROUND(SUM(I2046,K2046),2)</f>
        <v>0</v>
      </c>
    </row>
    <row r="2047" spans="3:13" ht="70.5" customHeight="1">
      <c r="C2047" s="73" t="s">
        <v>417</v>
      </c>
      <c r="D2047" s="13"/>
      <c r="E2047" s="13"/>
      <c r="F2047" s="107"/>
      <c r="G2047" s="107"/>
      <c r="H2047" s="103" t="s">
        <v>836</v>
      </c>
      <c r="I2047" s="103">
        <f>SUM(I2046)</f>
        <v>0</v>
      </c>
      <c r="J2047" s="103"/>
      <c r="K2047" s="103"/>
      <c r="L2047" s="105"/>
      <c r="M2047" s="103"/>
    </row>
    <row r="2048" spans="3:13" ht="28.5" customHeight="1">
      <c r="C2048" s="73"/>
      <c r="D2048" s="13"/>
      <c r="E2048" s="13"/>
      <c r="F2048" s="107"/>
      <c r="G2048" s="107"/>
      <c r="H2048" s="108"/>
      <c r="I2048" s="103"/>
      <c r="J2048" s="103" t="s">
        <v>837</v>
      </c>
      <c r="K2048" s="103">
        <f>SUM(K2046:K2047)</f>
        <v>0</v>
      </c>
      <c r="L2048" s="105"/>
      <c r="M2048" s="103"/>
    </row>
    <row r="2049" spans="3:13" ht="28.5" customHeight="1">
      <c r="C2049" s="73"/>
      <c r="D2049" s="13"/>
      <c r="E2049" s="13"/>
      <c r="F2049" s="107"/>
      <c r="G2049" s="107"/>
      <c r="H2049" s="108"/>
      <c r="I2049" s="103"/>
      <c r="J2049" s="103"/>
      <c r="K2049" s="103"/>
      <c r="L2049" s="105" t="s">
        <v>838</v>
      </c>
      <c r="M2049" s="103">
        <f>SUM(M2046:M2048)</f>
        <v>0</v>
      </c>
    </row>
    <row r="2050" spans="1:117" s="38" customFormat="1" ht="28.5" customHeight="1">
      <c r="A2050" s="2"/>
      <c r="B2050" s="41"/>
      <c r="C2050" s="79"/>
      <c r="D2050" s="39"/>
      <c r="E2050" s="39"/>
      <c r="F2050" s="131"/>
      <c r="G2050" s="131"/>
      <c r="H2050" s="242"/>
      <c r="I2050" s="114"/>
      <c r="J2050" s="114"/>
      <c r="K2050" s="114"/>
      <c r="L2050" s="115"/>
      <c r="M2050" s="114"/>
      <c r="N2050" s="4"/>
      <c r="O2050" s="2"/>
      <c r="P2050" s="2"/>
      <c r="Q2050" s="2"/>
      <c r="R2050" s="2"/>
      <c r="S2050" s="2"/>
      <c r="T2050" s="2"/>
      <c r="U2050" s="2"/>
      <c r="V2050" s="2"/>
      <c r="W2050" s="2"/>
      <c r="X2050" s="2"/>
      <c r="Y2050" s="2"/>
      <c r="Z2050" s="2"/>
      <c r="AA2050" s="2"/>
      <c r="AB2050" s="2"/>
      <c r="AC2050" s="2"/>
      <c r="AD2050" s="2"/>
      <c r="AE2050" s="2"/>
      <c r="AF2050" s="2"/>
      <c r="AG2050" s="2"/>
      <c r="AH2050" s="2"/>
      <c r="AI2050" s="2"/>
      <c r="AJ2050" s="2"/>
      <c r="AK2050" s="2"/>
      <c r="AL2050" s="2"/>
      <c r="AM2050" s="2"/>
      <c r="AN2050" s="2"/>
      <c r="AO2050" s="2"/>
      <c r="AP2050" s="2"/>
      <c r="AQ2050" s="2"/>
      <c r="AR2050" s="2"/>
      <c r="AS2050" s="2"/>
      <c r="AT2050" s="2"/>
      <c r="AU2050" s="2"/>
      <c r="AV2050" s="2"/>
      <c r="AW2050" s="2"/>
      <c r="AX2050" s="2"/>
      <c r="AY2050" s="2"/>
      <c r="AZ2050" s="2"/>
      <c r="BA2050" s="2"/>
      <c r="BB2050" s="2"/>
      <c r="BC2050" s="2"/>
      <c r="BD2050" s="2"/>
      <c r="BE2050" s="2"/>
      <c r="BF2050" s="2"/>
      <c r="BG2050" s="2"/>
      <c r="BH2050" s="2"/>
      <c r="BI2050" s="2"/>
      <c r="BJ2050" s="2"/>
      <c r="BK2050" s="2"/>
      <c r="BL2050" s="2"/>
      <c r="BM2050" s="2"/>
      <c r="BN2050" s="2"/>
      <c r="BO2050" s="2"/>
      <c r="BP2050" s="2"/>
      <c r="BQ2050" s="2"/>
      <c r="BR2050" s="2"/>
      <c r="BS2050" s="2"/>
      <c r="BT2050" s="2"/>
      <c r="BU2050" s="2"/>
      <c r="BV2050" s="2"/>
      <c r="BW2050" s="2"/>
      <c r="BX2050" s="2"/>
      <c r="BY2050" s="2"/>
      <c r="BZ2050" s="2"/>
      <c r="CA2050" s="2"/>
      <c r="CB2050" s="2"/>
      <c r="CC2050" s="2"/>
      <c r="CD2050" s="2"/>
      <c r="CE2050" s="2"/>
      <c r="CF2050" s="2"/>
      <c r="CG2050" s="2"/>
      <c r="CH2050" s="2"/>
      <c r="CI2050" s="2"/>
      <c r="CJ2050" s="2"/>
      <c r="CK2050" s="2"/>
      <c r="CL2050" s="2"/>
      <c r="CM2050" s="2"/>
      <c r="CN2050" s="2"/>
      <c r="CO2050" s="2"/>
      <c r="CP2050" s="2"/>
      <c r="CQ2050" s="2"/>
      <c r="CR2050" s="2"/>
      <c r="CS2050" s="2"/>
      <c r="CT2050" s="2"/>
      <c r="CU2050" s="2"/>
      <c r="CV2050" s="2"/>
      <c r="CW2050" s="2"/>
      <c r="CX2050" s="2"/>
      <c r="CY2050" s="2"/>
      <c r="CZ2050" s="2"/>
      <c r="DA2050" s="2"/>
      <c r="DB2050" s="2"/>
      <c r="DC2050" s="2"/>
      <c r="DD2050" s="2"/>
      <c r="DE2050" s="2"/>
      <c r="DF2050" s="2"/>
      <c r="DG2050" s="2"/>
      <c r="DH2050" s="2"/>
      <c r="DI2050" s="2"/>
      <c r="DJ2050" s="2"/>
      <c r="DK2050" s="2"/>
      <c r="DL2050" s="2"/>
      <c r="DM2050" s="2"/>
    </row>
    <row r="2051" spans="3:13" ht="28.5" customHeight="1">
      <c r="C2051" s="72" t="s">
        <v>972</v>
      </c>
      <c r="D2051" s="6" t="s">
        <v>332</v>
      </c>
      <c r="E2051" s="7" t="s">
        <v>333</v>
      </c>
      <c r="F2051" s="7" t="s">
        <v>334</v>
      </c>
      <c r="G2051" s="106" t="s">
        <v>335</v>
      </c>
      <c r="H2051" s="7" t="s">
        <v>336</v>
      </c>
      <c r="I2051" s="7" t="s">
        <v>337</v>
      </c>
      <c r="J2051" s="7" t="s">
        <v>338</v>
      </c>
      <c r="K2051" s="7" t="s">
        <v>339</v>
      </c>
      <c r="L2051" s="14" t="s">
        <v>340</v>
      </c>
      <c r="M2051" s="7" t="s">
        <v>341</v>
      </c>
    </row>
    <row r="2052" spans="3:13" ht="64.5" customHeight="1">
      <c r="C2052" s="9" t="s">
        <v>343</v>
      </c>
      <c r="D2052" s="8" t="s">
        <v>344</v>
      </c>
      <c r="E2052" s="9" t="s">
        <v>345</v>
      </c>
      <c r="F2052" s="9" t="s">
        <v>346</v>
      </c>
      <c r="G2052" s="122" t="s">
        <v>347</v>
      </c>
      <c r="H2052" s="10" t="s">
        <v>348</v>
      </c>
      <c r="I2052" s="10" t="s">
        <v>349</v>
      </c>
      <c r="J2052" s="10" t="s">
        <v>350</v>
      </c>
      <c r="K2052" s="10" t="s">
        <v>351</v>
      </c>
      <c r="L2052" s="11" t="s">
        <v>352</v>
      </c>
      <c r="M2052" s="12" t="s">
        <v>353</v>
      </c>
    </row>
    <row r="2053" spans="2:13" ht="135" customHeight="1">
      <c r="B2053" s="33" t="s">
        <v>355</v>
      </c>
      <c r="C2053" s="71" t="s">
        <v>960</v>
      </c>
      <c r="D2053" s="15"/>
      <c r="E2053" s="15"/>
      <c r="F2053" s="106" t="s">
        <v>366</v>
      </c>
      <c r="G2053" s="106">
        <v>100</v>
      </c>
      <c r="H2053" s="103"/>
      <c r="I2053" s="103">
        <f>ROUND(G2053*H2053,2)</f>
        <v>0</v>
      </c>
      <c r="J2053" s="106"/>
      <c r="K2053" s="103">
        <f>ROUND(I2053*J2053,2)</f>
        <v>0</v>
      </c>
      <c r="L2053" s="105">
        <f>ROUND(M2053/G2053,2)</f>
        <v>0</v>
      </c>
      <c r="M2053" s="103">
        <f>ROUND(SUM(I2053,K2053),2)</f>
        <v>0</v>
      </c>
    </row>
    <row r="2054" spans="3:13" ht="28.5" customHeight="1">
      <c r="C2054" s="73"/>
      <c r="D2054" s="13"/>
      <c r="E2054" s="13"/>
      <c r="F2054" s="107"/>
      <c r="G2054" s="107"/>
      <c r="H2054" s="103" t="s">
        <v>836</v>
      </c>
      <c r="I2054" s="103">
        <f>SUM(I2053)</f>
        <v>0</v>
      </c>
      <c r="J2054" s="103"/>
      <c r="K2054" s="103"/>
      <c r="L2054" s="105"/>
      <c r="M2054" s="103"/>
    </row>
    <row r="2055" spans="3:13" ht="28.5" customHeight="1">
      <c r="C2055" s="73"/>
      <c r="D2055" s="13"/>
      <c r="E2055" s="13"/>
      <c r="F2055" s="107"/>
      <c r="G2055" s="107"/>
      <c r="H2055" s="108"/>
      <c r="I2055" s="103"/>
      <c r="J2055" s="103" t="s">
        <v>837</v>
      </c>
      <c r="K2055" s="103">
        <f>SUM(K2053:K2054)</f>
        <v>0</v>
      </c>
      <c r="L2055" s="105"/>
      <c r="M2055" s="103"/>
    </row>
    <row r="2056" spans="3:13" ht="28.5" customHeight="1">
      <c r="C2056" s="73"/>
      <c r="D2056" s="13"/>
      <c r="E2056" s="13"/>
      <c r="F2056" s="107"/>
      <c r="G2056" s="107"/>
      <c r="H2056" s="108"/>
      <c r="I2056" s="103"/>
      <c r="J2056" s="103"/>
      <c r="K2056" s="103"/>
      <c r="L2056" s="105" t="s">
        <v>838</v>
      </c>
      <c r="M2056" s="103">
        <f>SUM(M2053:M2055)</f>
        <v>0</v>
      </c>
    </row>
    <row r="2057" spans="1:117" s="38" customFormat="1" ht="28.5" customHeight="1">
      <c r="A2057" s="2"/>
      <c r="B2057" s="41"/>
      <c r="C2057" s="79"/>
      <c r="D2057" s="39"/>
      <c r="E2057" s="39"/>
      <c r="F2057" s="131"/>
      <c r="G2057" s="131"/>
      <c r="H2057" s="242"/>
      <c r="I2057" s="114"/>
      <c r="J2057" s="114"/>
      <c r="K2057" s="114"/>
      <c r="L2057" s="115"/>
      <c r="M2057" s="114"/>
      <c r="N2057" s="4"/>
      <c r="O2057" s="2"/>
      <c r="P2057" s="2"/>
      <c r="Q2057" s="2"/>
      <c r="R2057" s="2"/>
      <c r="S2057" s="2"/>
      <c r="T2057" s="2"/>
      <c r="U2057" s="2"/>
      <c r="V2057" s="2"/>
      <c r="W2057" s="2"/>
      <c r="X2057" s="2"/>
      <c r="Y2057" s="2"/>
      <c r="Z2057" s="2"/>
      <c r="AA2057" s="2"/>
      <c r="AB2057" s="2"/>
      <c r="AC2057" s="2"/>
      <c r="AD2057" s="2"/>
      <c r="AE2057" s="2"/>
      <c r="AF2057" s="2"/>
      <c r="AG2057" s="2"/>
      <c r="AH2057" s="2"/>
      <c r="AI2057" s="2"/>
      <c r="AJ2057" s="2"/>
      <c r="AK2057" s="2"/>
      <c r="AL2057" s="2"/>
      <c r="AM2057" s="2"/>
      <c r="AN2057" s="2"/>
      <c r="AO2057" s="2"/>
      <c r="AP2057" s="2"/>
      <c r="AQ2057" s="2"/>
      <c r="AR2057" s="2"/>
      <c r="AS2057" s="2"/>
      <c r="AT2057" s="2"/>
      <c r="AU2057" s="2"/>
      <c r="AV2057" s="2"/>
      <c r="AW2057" s="2"/>
      <c r="AX2057" s="2"/>
      <c r="AY2057" s="2"/>
      <c r="AZ2057" s="2"/>
      <c r="BA2057" s="2"/>
      <c r="BB2057" s="2"/>
      <c r="BC2057" s="2"/>
      <c r="BD2057" s="2"/>
      <c r="BE2057" s="2"/>
      <c r="BF2057" s="2"/>
      <c r="BG2057" s="2"/>
      <c r="BH2057" s="2"/>
      <c r="BI2057" s="2"/>
      <c r="BJ2057" s="2"/>
      <c r="BK2057" s="2"/>
      <c r="BL2057" s="2"/>
      <c r="BM2057" s="2"/>
      <c r="BN2057" s="2"/>
      <c r="BO2057" s="2"/>
      <c r="BP2057" s="2"/>
      <c r="BQ2057" s="2"/>
      <c r="BR2057" s="2"/>
      <c r="BS2057" s="2"/>
      <c r="BT2057" s="2"/>
      <c r="BU2057" s="2"/>
      <c r="BV2057" s="2"/>
      <c r="BW2057" s="2"/>
      <c r="BX2057" s="2"/>
      <c r="BY2057" s="2"/>
      <c r="BZ2057" s="2"/>
      <c r="CA2057" s="2"/>
      <c r="CB2057" s="2"/>
      <c r="CC2057" s="2"/>
      <c r="CD2057" s="2"/>
      <c r="CE2057" s="2"/>
      <c r="CF2057" s="2"/>
      <c r="CG2057" s="2"/>
      <c r="CH2057" s="2"/>
      <c r="CI2057" s="2"/>
      <c r="CJ2057" s="2"/>
      <c r="CK2057" s="2"/>
      <c r="CL2057" s="2"/>
      <c r="CM2057" s="2"/>
      <c r="CN2057" s="2"/>
      <c r="CO2057" s="2"/>
      <c r="CP2057" s="2"/>
      <c r="CQ2057" s="2"/>
      <c r="CR2057" s="2"/>
      <c r="CS2057" s="2"/>
      <c r="CT2057" s="2"/>
      <c r="CU2057" s="2"/>
      <c r="CV2057" s="2"/>
      <c r="CW2057" s="2"/>
      <c r="CX2057" s="2"/>
      <c r="CY2057" s="2"/>
      <c r="CZ2057" s="2"/>
      <c r="DA2057" s="2"/>
      <c r="DB2057" s="2"/>
      <c r="DC2057" s="2"/>
      <c r="DD2057" s="2"/>
      <c r="DE2057" s="2"/>
      <c r="DF2057" s="2"/>
      <c r="DG2057" s="2"/>
      <c r="DH2057" s="2"/>
      <c r="DI2057" s="2"/>
      <c r="DJ2057" s="2"/>
      <c r="DK2057" s="2"/>
      <c r="DL2057" s="2"/>
      <c r="DM2057" s="2"/>
    </row>
    <row r="2058" spans="3:13" ht="28.5" customHeight="1">
      <c r="C2058" s="72" t="s">
        <v>973</v>
      </c>
      <c r="D2058" s="6" t="s">
        <v>332</v>
      </c>
      <c r="E2058" s="7" t="s">
        <v>333</v>
      </c>
      <c r="F2058" s="7" t="s">
        <v>334</v>
      </c>
      <c r="G2058" s="106" t="s">
        <v>335</v>
      </c>
      <c r="H2058" s="7" t="s">
        <v>336</v>
      </c>
      <c r="I2058" s="7" t="s">
        <v>337</v>
      </c>
      <c r="J2058" s="7" t="s">
        <v>338</v>
      </c>
      <c r="K2058" s="7" t="s">
        <v>339</v>
      </c>
      <c r="L2058" s="14" t="s">
        <v>340</v>
      </c>
      <c r="M2058" s="7" t="s">
        <v>341</v>
      </c>
    </row>
    <row r="2059" spans="3:13" ht="64.5" customHeight="1">
      <c r="C2059" s="9" t="s">
        <v>343</v>
      </c>
      <c r="D2059" s="8" t="s">
        <v>344</v>
      </c>
      <c r="E2059" s="9" t="s">
        <v>345</v>
      </c>
      <c r="F2059" s="9" t="s">
        <v>346</v>
      </c>
      <c r="G2059" s="179" t="s">
        <v>342</v>
      </c>
      <c r="H2059" s="10" t="s">
        <v>348</v>
      </c>
      <c r="I2059" s="10" t="s">
        <v>349</v>
      </c>
      <c r="J2059" s="10" t="s">
        <v>350</v>
      </c>
      <c r="K2059" s="10" t="s">
        <v>351</v>
      </c>
      <c r="L2059" s="11" t="s">
        <v>352</v>
      </c>
      <c r="M2059" s="12" t="s">
        <v>353</v>
      </c>
    </row>
    <row r="2060" spans="2:13" ht="91.5" customHeight="1">
      <c r="B2060" s="33" t="s">
        <v>355</v>
      </c>
      <c r="C2060" s="255" t="s">
        <v>113</v>
      </c>
      <c r="D2060" s="25"/>
      <c r="E2060" s="25"/>
      <c r="F2060" s="106" t="s">
        <v>366</v>
      </c>
      <c r="G2060" s="106">
        <v>2</v>
      </c>
      <c r="H2060" s="103"/>
      <c r="I2060" s="103">
        <f>ROUND(G2060*H2060,2)</f>
        <v>0</v>
      </c>
      <c r="J2060" s="106"/>
      <c r="K2060" s="103">
        <f>ROUND(I2060*J2060,2)</f>
        <v>0</v>
      </c>
      <c r="L2060" s="105">
        <f>ROUND(M2060/G2060,2)</f>
        <v>0</v>
      </c>
      <c r="M2060" s="103">
        <f>ROUND(SUM(I2060,K2060),2)</f>
        <v>0</v>
      </c>
    </row>
    <row r="2061" spans="3:13" ht="28.5" customHeight="1">
      <c r="C2061" s="73"/>
      <c r="D2061" s="13"/>
      <c r="E2061" s="13"/>
      <c r="F2061" s="107"/>
      <c r="G2061" s="107"/>
      <c r="H2061" s="103" t="s">
        <v>836</v>
      </c>
      <c r="I2061" s="103">
        <f>SUM(I2060)</f>
        <v>0</v>
      </c>
      <c r="J2061" s="103"/>
      <c r="K2061" s="103"/>
      <c r="L2061" s="105"/>
      <c r="M2061" s="103"/>
    </row>
    <row r="2062" spans="3:13" ht="28.5" customHeight="1">
      <c r="C2062" s="73"/>
      <c r="D2062" s="13"/>
      <c r="E2062" s="13"/>
      <c r="F2062" s="107"/>
      <c r="G2062" s="107"/>
      <c r="H2062" s="108"/>
      <c r="I2062" s="103"/>
      <c r="J2062" s="103" t="s">
        <v>837</v>
      </c>
      <c r="K2062" s="103">
        <f>SUM(K2060:K2061)</f>
        <v>0</v>
      </c>
      <c r="L2062" s="105"/>
      <c r="M2062" s="103"/>
    </row>
    <row r="2063" spans="3:13" ht="28.5" customHeight="1">
      <c r="C2063" s="73"/>
      <c r="D2063" s="13"/>
      <c r="E2063" s="13"/>
      <c r="F2063" s="107"/>
      <c r="G2063" s="107"/>
      <c r="H2063" s="108"/>
      <c r="I2063" s="103"/>
      <c r="J2063" s="103"/>
      <c r="K2063" s="103"/>
      <c r="L2063" s="105" t="s">
        <v>838</v>
      </c>
      <c r="M2063" s="103">
        <f>SUM(M2060:M2062)</f>
        <v>0</v>
      </c>
    </row>
    <row r="2064" spans="1:117" s="38" customFormat="1" ht="28.5" customHeight="1">
      <c r="A2064" s="2"/>
      <c r="B2064" s="41"/>
      <c r="C2064" s="79"/>
      <c r="D2064" s="39"/>
      <c r="E2064" s="39"/>
      <c r="F2064" s="131"/>
      <c r="G2064" s="131"/>
      <c r="H2064" s="242"/>
      <c r="I2064" s="114"/>
      <c r="J2064" s="114"/>
      <c r="K2064" s="114"/>
      <c r="L2064" s="115"/>
      <c r="M2064" s="114"/>
      <c r="N2064" s="4"/>
      <c r="O2064" s="2"/>
      <c r="P2064" s="2"/>
      <c r="Q2064" s="2"/>
      <c r="R2064" s="2"/>
      <c r="S2064" s="2"/>
      <c r="T2064" s="2"/>
      <c r="U2064" s="2"/>
      <c r="V2064" s="2"/>
      <c r="W2064" s="2"/>
      <c r="X2064" s="2"/>
      <c r="Y2064" s="2"/>
      <c r="Z2064" s="2"/>
      <c r="AA2064" s="2"/>
      <c r="AB2064" s="2"/>
      <c r="AC2064" s="2"/>
      <c r="AD2064" s="2"/>
      <c r="AE2064" s="2"/>
      <c r="AF2064" s="2"/>
      <c r="AG2064" s="2"/>
      <c r="AH2064" s="2"/>
      <c r="AI2064" s="2"/>
      <c r="AJ2064" s="2"/>
      <c r="AK2064" s="2"/>
      <c r="AL2064" s="2"/>
      <c r="AM2064" s="2"/>
      <c r="AN2064" s="2"/>
      <c r="AO2064" s="2"/>
      <c r="AP2064" s="2"/>
      <c r="AQ2064" s="2"/>
      <c r="AR2064" s="2"/>
      <c r="AS2064" s="2"/>
      <c r="AT2064" s="2"/>
      <c r="AU2064" s="2"/>
      <c r="AV2064" s="2"/>
      <c r="AW2064" s="2"/>
      <c r="AX2064" s="2"/>
      <c r="AY2064" s="2"/>
      <c r="AZ2064" s="2"/>
      <c r="BA2064" s="2"/>
      <c r="BB2064" s="2"/>
      <c r="BC2064" s="2"/>
      <c r="BD2064" s="2"/>
      <c r="BE2064" s="2"/>
      <c r="BF2064" s="2"/>
      <c r="BG2064" s="2"/>
      <c r="BH2064" s="2"/>
      <c r="BI2064" s="2"/>
      <c r="BJ2064" s="2"/>
      <c r="BK2064" s="2"/>
      <c r="BL2064" s="2"/>
      <c r="BM2064" s="2"/>
      <c r="BN2064" s="2"/>
      <c r="BO2064" s="2"/>
      <c r="BP2064" s="2"/>
      <c r="BQ2064" s="2"/>
      <c r="BR2064" s="2"/>
      <c r="BS2064" s="2"/>
      <c r="BT2064" s="2"/>
      <c r="BU2064" s="2"/>
      <c r="BV2064" s="2"/>
      <c r="BW2064" s="2"/>
      <c r="BX2064" s="2"/>
      <c r="BY2064" s="2"/>
      <c r="BZ2064" s="2"/>
      <c r="CA2064" s="2"/>
      <c r="CB2064" s="2"/>
      <c r="CC2064" s="2"/>
      <c r="CD2064" s="2"/>
      <c r="CE2064" s="2"/>
      <c r="CF2064" s="2"/>
      <c r="CG2064" s="2"/>
      <c r="CH2064" s="2"/>
      <c r="CI2064" s="2"/>
      <c r="CJ2064" s="2"/>
      <c r="CK2064" s="2"/>
      <c r="CL2064" s="2"/>
      <c r="CM2064" s="2"/>
      <c r="CN2064" s="2"/>
      <c r="CO2064" s="2"/>
      <c r="CP2064" s="2"/>
      <c r="CQ2064" s="2"/>
      <c r="CR2064" s="2"/>
      <c r="CS2064" s="2"/>
      <c r="CT2064" s="2"/>
      <c r="CU2064" s="2"/>
      <c r="CV2064" s="2"/>
      <c r="CW2064" s="2"/>
      <c r="CX2064" s="2"/>
      <c r="CY2064" s="2"/>
      <c r="CZ2064" s="2"/>
      <c r="DA2064" s="2"/>
      <c r="DB2064" s="2"/>
      <c r="DC2064" s="2"/>
      <c r="DD2064" s="2"/>
      <c r="DE2064" s="2"/>
      <c r="DF2064" s="2"/>
      <c r="DG2064" s="2"/>
      <c r="DH2064" s="2"/>
      <c r="DI2064" s="2"/>
      <c r="DJ2064" s="2"/>
      <c r="DK2064" s="2"/>
      <c r="DL2064" s="2"/>
      <c r="DM2064" s="2"/>
    </row>
    <row r="2065" spans="3:13" ht="28.5" customHeight="1">
      <c r="C2065" s="72" t="s">
        <v>974</v>
      </c>
      <c r="D2065" s="6" t="s">
        <v>332</v>
      </c>
      <c r="E2065" s="7" t="s">
        <v>333</v>
      </c>
      <c r="F2065" s="7" t="s">
        <v>334</v>
      </c>
      <c r="G2065" s="106" t="s">
        <v>335</v>
      </c>
      <c r="H2065" s="7" t="s">
        <v>336</v>
      </c>
      <c r="I2065" s="7" t="s">
        <v>337</v>
      </c>
      <c r="J2065" s="7" t="s">
        <v>338</v>
      </c>
      <c r="K2065" s="7" t="s">
        <v>339</v>
      </c>
      <c r="L2065" s="14" t="s">
        <v>340</v>
      </c>
      <c r="M2065" s="7" t="s">
        <v>341</v>
      </c>
    </row>
    <row r="2066" spans="3:13" ht="64.5" customHeight="1">
      <c r="C2066" s="9" t="s">
        <v>343</v>
      </c>
      <c r="D2066" s="8" t="s">
        <v>344</v>
      </c>
      <c r="E2066" s="9" t="s">
        <v>345</v>
      </c>
      <c r="F2066" s="9" t="s">
        <v>346</v>
      </c>
      <c r="G2066" s="179" t="s">
        <v>342</v>
      </c>
      <c r="H2066" s="10" t="s">
        <v>348</v>
      </c>
      <c r="I2066" s="10" t="s">
        <v>349</v>
      </c>
      <c r="J2066" s="10" t="s">
        <v>350</v>
      </c>
      <c r="K2066" s="10" t="s">
        <v>351</v>
      </c>
      <c r="L2066" s="11" t="s">
        <v>352</v>
      </c>
      <c r="M2066" s="12" t="s">
        <v>353</v>
      </c>
    </row>
    <row r="2067" spans="2:13" ht="66" customHeight="1">
      <c r="B2067" s="33" t="s">
        <v>355</v>
      </c>
      <c r="C2067" s="97" t="s">
        <v>814</v>
      </c>
      <c r="D2067" s="31"/>
      <c r="E2067" s="31"/>
      <c r="F2067" s="106" t="s">
        <v>366</v>
      </c>
      <c r="G2067" s="106">
        <v>24</v>
      </c>
      <c r="H2067" s="103"/>
      <c r="I2067" s="103">
        <f>ROUND(G2067*H2067,2)</f>
        <v>0</v>
      </c>
      <c r="J2067" s="106"/>
      <c r="K2067" s="103">
        <f>ROUND(I2067*J2067,2)</f>
        <v>0</v>
      </c>
      <c r="L2067" s="105">
        <f>ROUND(M2067/G2067,2)</f>
        <v>0</v>
      </c>
      <c r="M2067" s="103">
        <f>ROUND(SUM(I2067,K2067),2)</f>
        <v>0</v>
      </c>
    </row>
    <row r="2068" spans="2:13" ht="103.5" customHeight="1">
      <c r="B2068" s="33" t="s">
        <v>356</v>
      </c>
      <c r="C2068" s="97" t="s">
        <v>815</v>
      </c>
      <c r="D2068" s="31"/>
      <c r="E2068" s="31"/>
      <c r="F2068" s="106" t="s">
        <v>366</v>
      </c>
      <c r="G2068" s="106">
        <v>24</v>
      </c>
      <c r="H2068" s="103"/>
      <c r="I2068" s="103">
        <f>ROUND(G2068*H2068,2)</f>
        <v>0</v>
      </c>
      <c r="J2068" s="106"/>
      <c r="K2068" s="103">
        <f>ROUND(I2068*J2068,2)</f>
        <v>0</v>
      </c>
      <c r="L2068" s="105">
        <f>ROUND(M2068/G2068,2)</f>
        <v>0</v>
      </c>
      <c r="M2068" s="103">
        <f>ROUND(SUM(I2068,K2068),2)</f>
        <v>0</v>
      </c>
    </row>
    <row r="2069" spans="3:13" ht="28.5" customHeight="1">
      <c r="C2069" s="73"/>
      <c r="D2069" s="13"/>
      <c r="E2069" s="13"/>
      <c r="F2069" s="107"/>
      <c r="G2069" s="107"/>
      <c r="H2069" s="103" t="s">
        <v>836</v>
      </c>
      <c r="I2069" s="103">
        <f>SUM(I2067:I2068)</f>
        <v>0</v>
      </c>
      <c r="J2069" s="103"/>
      <c r="K2069" s="103"/>
      <c r="L2069" s="105"/>
      <c r="M2069" s="103"/>
    </row>
    <row r="2070" spans="3:13" ht="28.5" customHeight="1">
      <c r="C2070" s="73"/>
      <c r="D2070" s="13"/>
      <c r="E2070" s="13"/>
      <c r="F2070" s="107"/>
      <c r="G2070" s="107"/>
      <c r="H2070" s="108"/>
      <c r="I2070" s="103"/>
      <c r="J2070" s="103" t="s">
        <v>837</v>
      </c>
      <c r="K2070" s="103">
        <f>SUM(K2067:K2069)</f>
        <v>0</v>
      </c>
      <c r="L2070" s="105"/>
      <c r="M2070" s="103"/>
    </row>
    <row r="2071" spans="3:13" ht="28.5" customHeight="1">
      <c r="C2071" s="73"/>
      <c r="D2071" s="13"/>
      <c r="E2071" s="13"/>
      <c r="F2071" s="107"/>
      <c r="G2071" s="107"/>
      <c r="H2071" s="108"/>
      <c r="I2071" s="103"/>
      <c r="J2071" s="103"/>
      <c r="K2071" s="103"/>
      <c r="L2071" s="105" t="s">
        <v>838</v>
      </c>
      <c r="M2071" s="103">
        <f>SUM(M2067:M2070)</f>
        <v>0</v>
      </c>
    </row>
    <row r="2072" spans="1:117" s="38" customFormat="1" ht="28.5" customHeight="1">
      <c r="A2072" s="2"/>
      <c r="B2072" s="41"/>
      <c r="C2072" s="79"/>
      <c r="D2072" s="39"/>
      <c r="E2072" s="39"/>
      <c r="F2072" s="131"/>
      <c r="G2072" s="131"/>
      <c r="H2072" s="242"/>
      <c r="I2072" s="114"/>
      <c r="J2072" s="114"/>
      <c r="K2072" s="114"/>
      <c r="L2072" s="115"/>
      <c r="M2072" s="114"/>
      <c r="N2072" s="4"/>
      <c r="O2072" s="2"/>
      <c r="P2072" s="2"/>
      <c r="Q2072" s="2"/>
      <c r="R2072" s="2"/>
      <c r="S2072" s="2"/>
      <c r="T2072" s="2"/>
      <c r="U2072" s="2"/>
      <c r="V2072" s="2"/>
      <c r="W2072" s="2"/>
      <c r="X2072" s="2"/>
      <c r="Y2072" s="2"/>
      <c r="Z2072" s="2"/>
      <c r="AA2072" s="2"/>
      <c r="AB2072" s="2"/>
      <c r="AC2072" s="2"/>
      <c r="AD2072" s="2"/>
      <c r="AE2072" s="2"/>
      <c r="AF2072" s="2"/>
      <c r="AG2072" s="2"/>
      <c r="AH2072" s="2"/>
      <c r="AI2072" s="2"/>
      <c r="AJ2072" s="2"/>
      <c r="AK2072" s="2"/>
      <c r="AL2072" s="2"/>
      <c r="AM2072" s="2"/>
      <c r="AN2072" s="2"/>
      <c r="AO2072" s="2"/>
      <c r="AP2072" s="2"/>
      <c r="AQ2072" s="2"/>
      <c r="AR2072" s="2"/>
      <c r="AS2072" s="2"/>
      <c r="AT2072" s="2"/>
      <c r="AU2072" s="2"/>
      <c r="AV2072" s="2"/>
      <c r="AW2072" s="2"/>
      <c r="AX2072" s="2"/>
      <c r="AY2072" s="2"/>
      <c r="AZ2072" s="2"/>
      <c r="BA2072" s="2"/>
      <c r="BB2072" s="2"/>
      <c r="BC2072" s="2"/>
      <c r="BD2072" s="2"/>
      <c r="BE2072" s="2"/>
      <c r="BF2072" s="2"/>
      <c r="BG2072" s="2"/>
      <c r="BH2072" s="2"/>
      <c r="BI2072" s="2"/>
      <c r="BJ2072" s="2"/>
      <c r="BK2072" s="2"/>
      <c r="BL2072" s="2"/>
      <c r="BM2072" s="2"/>
      <c r="BN2072" s="2"/>
      <c r="BO2072" s="2"/>
      <c r="BP2072" s="2"/>
      <c r="BQ2072" s="2"/>
      <c r="BR2072" s="2"/>
      <c r="BS2072" s="2"/>
      <c r="BT2072" s="2"/>
      <c r="BU2072" s="2"/>
      <c r="BV2072" s="2"/>
      <c r="BW2072" s="2"/>
      <c r="BX2072" s="2"/>
      <c r="BY2072" s="2"/>
      <c r="BZ2072" s="2"/>
      <c r="CA2072" s="2"/>
      <c r="CB2072" s="2"/>
      <c r="CC2072" s="2"/>
      <c r="CD2072" s="2"/>
      <c r="CE2072" s="2"/>
      <c r="CF2072" s="2"/>
      <c r="CG2072" s="2"/>
      <c r="CH2072" s="2"/>
      <c r="CI2072" s="2"/>
      <c r="CJ2072" s="2"/>
      <c r="CK2072" s="2"/>
      <c r="CL2072" s="2"/>
      <c r="CM2072" s="2"/>
      <c r="CN2072" s="2"/>
      <c r="CO2072" s="2"/>
      <c r="CP2072" s="2"/>
      <c r="CQ2072" s="2"/>
      <c r="CR2072" s="2"/>
      <c r="CS2072" s="2"/>
      <c r="CT2072" s="2"/>
      <c r="CU2072" s="2"/>
      <c r="CV2072" s="2"/>
      <c r="CW2072" s="2"/>
      <c r="CX2072" s="2"/>
      <c r="CY2072" s="2"/>
      <c r="CZ2072" s="2"/>
      <c r="DA2072" s="2"/>
      <c r="DB2072" s="2"/>
      <c r="DC2072" s="2"/>
      <c r="DD2072" s="2"/>
      <c r="DE2072" s="2"/>
      <c r="DF2072" s="2"/>
      <c r="DG2072" s="2"/>
      <c r="DH2072" s="2"/>
      <c r="DI2072" s="2"/>
      <c r="DJ2072" s="2"/>
      <c r="DK2072" s="2"/>
      <c r="DL2072" s="2"/>
      <c r="DM2072" s="2"/>
    </row>
    <row r="2073" spans="3:13" ht="28.5" customHeight="1">
      <c r="C2073" s="72" t="s">
        <v>975</v>
      </c>
      <c r="D2073" s="6" t="s">
        <v>332</v>
      </c>
      <c r="E2073" s="7" t="s">
        <v>333</v>
      </c>
      <c r="F2073" s="7" t="s">
        <v>334</v>
      </c>
      <c r="G2073" s="106" t="s">
        <v>335</v>
      </c>
      <c r="H2073" s="7" t="s">
        <v>336</v>
      </c>
      <c r="I2073" s="7" t="s">
        <v>337</v>
      </c>
      <c r="J2073" s="7" t="s">
        <v>338</v>
      </c>
      <c r="K2073" s="7" t="s">
        <v>339</v>
      </c>
      <c r="L2073" s="14" t="s">
        <v>340</v>
      </c>
      <c r="M2073" s="7" t="s">
        <v>341</v>
      </c>
    </row>
    <row r="2074" spans="3:13" ht="64.5" customHeight="1">
      <c r="C2074" s="9" t="s">
        <v>343</v>
      </c>
      <c r="D2074" s="8" t="s">
        <v>344</v>
      </c>
      <c r="E2074" s="9" t="s">
        <v>345</v>
      </c>
      <c r="F2074" s="9" t="s">
        <v>346</v>
      </c>
      <c r="G2074" s="179" t="s">
        <v>342</v>
      </c>
      <c r="H2074" s="10" t="s">
        <v>348</v>
      </c>
      <c r="I2074" s="10" t="s">
        <v>349</v>
      </c>
      <c r="J2074" s="10" t="s">
        <v>350</v>
      </c>
      <c r="K2074" s="10" t="s">
        <v>351</v>
      </c>
      <c r="L2074" s="11" t="s">
        <v>352</v>
      </c>
      <c r="M2074" s="12" t="s">
        <v>353</v>
      </c>
    </row>
    <row r="2075" spans="2:13" ht="116.25" customHeight="1">
      <c r="B2075" s="33" t="s">
        <v>355</v>
      </c>
      <c r="C2075" s="71" t="s">
        <v>961</v>
      </c>
      <c r="D2075" s="15"/>
      <c r="E2075" s="15"/>
      <c r="F2075" s="106" t="s">
        <v>366</v>
      </c>
      <c r="G2075" s="106">
        <v>205</v>
      </c>
      <c r="H2075" s="103"/>
      <c r="I2075" s="103">
        <f>ROUND(G2075*H2075,2)</f>
        <v>0</v>
      </c>
      <c r="J2075" s="106"/>
      <c r="K2075" s="103">
        <f>ROUND(I2075*J2075,2)</f>
        <v>0</v>
      </c>
      <c r="L2075" s="105">
        <f>ROUND(M2075/G2075,2)</f>
        <v>0</v>
      </c>
      <c r="M2075" s="103">
        <f>ROUND(SUM(I2075,K2075),2)</f>
        <v>0</v>
      </c>
    </row>
    <row r="2076" spans="3:13" ht="28.5" customHeight="1">
      <c r="C2076" s="73"/>
      <c r="D2076" s="13"/>
      <c r="E2076" s="13"/>
      <c r="F2076" s="107"/>
      <c r="G2076" s="107"/>
      <c r="H2076" s="103" t="s">
        <v>836</v>
      </c>
      <c r="I2076" s="103">
        <f>SUM(I2075)</f>
        <v>0</v>
      </c>
      <c r="J2076" s="103"/>
      <c r="K2076" s="103"/>
      <c r="L2076" s="105"/>
      <c r="M2076" s="103"/>
    </row>
    <row r="2077" spans="3:13" ht="28.5" customHeight="1">
      <c r="C2077" s="73"/>
      <c r="D2077" s="13"/>
      <c r="E2077" s="13"/>
      <c r="F2077" s="107"/>
      <c r="G2077" s="107"/>
      <c r="H2077" s="108"/>
      <c r="I2077" s="103"/>
      <c r="J2077" s="103" t="s">
        <v>837</v>
      </c>
      <c r="K2077" s="103">
        <f>SUM(K2075:K2076)</f>
        <v>0</v>
      </c>
      <c r="L2077" s="105"/>
      <c r="M2077" s="103"/>
    </row>
    <row r="2078" spans="3:13" ht="28.5" customHeight="1">
      <c r="C2078" s="73"/>
      <c r="D2078" s="13"/>
      <c r="E2078" s="13"/>
      <c r="F2078" s="107"/>
      <c r="G2078" s="107"/>
      <c r="H2078" s="108"/>
      <c r="I2078" s="103"/>
      <c r="J2078" s="103"/>
      <c r="K2078" s="103"/>
      <c r="L2078" s="105" t="s">
        <v>838</v>
      </c>
      <c r="M2078" s="103">
        <f>SUM(M2075:M2077)</f>
        <v>0</v>
      </c>
    </row>
    <row r="2079" spans="1:117" s="38" customFormat="1" ht="28.5" customHeight="1">
      <c r="A2079" s="2"/>
      <c r="B2079" s="41"/>
      <c r="C2079" s="79"/>
      <c r="D2079" s="39"/>
      <c r="E2079" s="39"/>
      <c r="F2079" s="131"/>
      <c r="G2079" s="131"/>
      <c r="H2079" s="242"/>
      <c r="I2079" s="114"/>
      <c r="J2079" s="114"/>
      <c r="K2079" s="114"/>
      <c r="L2079" s="115"/>
      <c r="M2079" s="114"/>
      <c r="N2079" s="4"/>
      <c r="O2079" s="2"/>
      <c r="P2079" s="2"/>
      <c r="Q2079" s="2"/>
      <c r="R2079" s="2"/>
      <c r="S2079" s="2"/>
      <c r="T2079" s="2"/>
      <c r="U2079" s="2"/>
      <c r="V2079" s="2"/>
      <c r="W2079" s="2"/>
      <c r="X2079" s="2"/>
      <c r="Y2079" s="2"/>
      <c r="Z2079" s="2"/>
      <c r="AA2079" s="2"/>
      <c r="AB2079" s="2"/>
      <c r="AC2079" s="2"/>
      <c r="AD2079" s="2"/>
      <c r="AE2079" s="2"/>
      <c r="AF2079" s="2"/>
      <c r="AG2079" s="2"/>
      <c r="AH2079" s="2"/>
      <c r="AI2079" s="2"/>
      <c r="AJ2079" s="2"/>
      <c r="AK2079" s="2"/>
      <c r="AL2079" s="2"/>
      <c r="AM2079" s="2"/>
      <c r="AN2079" s="2"/>
      <c r="AO2079" s="2"/>
      <c r="AP2079" s="2"/>
      <c r="AQ2079" s="2"/>
      <c r="AR2079" s="2"/>
      <c r="AS2079" s="2"/>
      <c r="AT2079" s="2"/>
      <c r="AU2079" s="2"/>
      <c r="AV2079" s="2"/>
      <c r="AW2079" s="2"/>
      <c r="AX2079" s="2"/>
      <c r="AY2079" s="2"/>
      <c r="AZ2079" s="2"/>
      <c r="BA2079" s="2"/>
      <c r="BB2079" s="2"/>
      <c r="BC2079" s="2"/>
      <c r="BD2079" s="2"/>
      <c r="BE2079" s="2"/>
      <c r="BF2079" s="2"/>
      <c r="BG2079" s="2"/>
      <c r="BH2079" s="2"/>
      <c r="BI2079" s="2"/>
      <c r="BJ2079" s="2"/>
      <c r="BK2079" s="2"/>
      <c r="BL2079" s="2"/>
      <c r="BM2079" s="2"/>
      <c r="BN2079" s="2"/>
      <c r="BO2079" s="2"/>
      <c r="BP2079" s="2"/>
      <c r="BQ2079" s="2"/>
      <c r="BR2079" s="2"/>
      <c r="BS2079" s="2"/>
      <c r="BT2079" s="2"/>
      <c r="BU2079" s="2"/>
      <c r="BV2079" s="2"/>
      <c r="BW2079" s="2"/>
      <c r="BX2079" s="2"/>
      <c r="BY2079" s="2"/>
      <c r="BZ2079" s="2"/>
      <c r="CA2079" s="2"/>
      <c r="CB2079" s="2"/>
      <c r="CC2079" s="2"/>
      <c r="CD2079" s="2"/>
      <c r="CE2079" s="2"/>
      <c r="CF2079" s="2"/>
      <c r="CG2079" s="2"/>
      <c r="CH2079" s="2"/>
      <c r="CI2079" s="2"/>
      <c r="CJ2079" s="2"/>
      <c r="CK2079" s="2"/>
      <c r="CL2079" s="2"/>
      <c r="CM2079" s="2"/>
      <c r="CN2079" s="2"/>
      <c r="CO2079" s="2"/>
      <c r="CP2079" s="2"/>
      <c r="CQ2079" s="2"/>
      <c r="CR2079" s="2"/>
      <c r="CS2079" s="2"/>
      <c r="CT2079" s="2"/>
      <c r="CU2079" s="2"/>
      <c r="CV2079" s="2"/>
      <c r="CW2079" s="2"/>
      <c r="CX2079" s="2"/>
      <c r="CY2079" s="2"/>
      <c r="CZ2079" s="2"/>
      <c r="DA2079" s="2"/>
      <c r="DB2079" s="2"/>
      <c r="DC2079" s="2"/>
      <c r="DD2079" s="2"/>
      <c r="DE2079" s="2"/>
      <c r="DF2079" s="2"/>
      <c r="DG2079" s="2"/>
      <c r="DH2079" s="2"/>
      <c r="DI2079" s="2"/>
      <c r="DJ2079" s="2"/>
      <c r="DK2079" s="2"/>
      <c r="DL2079" s="2"/>
      <c r="DM2079" s="2"/>
    </row>
    <row r="2080" spans="3:13" ht="28.5" customHeight="1">
      <c r="C2080" s="72" t="s">
        <v>976</v>
      </c>
      <c r="D2080" s="6" t="s">
        <v>332</v>
      </c>
      <c r="E2080" s="7" t="s">
        <v>333</v>
      </c>
      <c r="F2080" s="7" t="s">
        <v>334</v>
      </c>
      <c r="G2080" s="106" t="s">
        <v>335</v>
      </c>
      <c r="H2080" s="7" t="s">
        <v>336</v>
      </c>
      <c r="I2080" s="7" t="s">
        <v>337</v>
      </c>
      <c r="J2080" s="7" t="s">
        <v>338</v>
      </c>
      <c r="K2080" s="7" t="s">
        <v>339</v>
      </c>
      <c r="L2080" s="14" t="s">
        <v>340</v>
      </c>
      <c r="M2080" s="7" t="s">
        <v>341</v>
      </c>
    </row>
    <row r="2081" spans="3:13" ht="64.5" customHeight="1">
      <c r="C2081" s="9" t="s">
        <v>343</v>
      </c>
      <c r="D2081" s="8" t="s">
        <v>344</v>
      </c>
      <c r="E2081" s="9" t="s">
        <v>345</v>
      </c>
      <c r="F2081" s="9" t="s">
        <v>346</v>
      </c>
      <c r="G2081" s="179" t="s">
        <v>342</v>
      </c>
      <c r="H2081" s="10" t="s">
        <v>348</v>
      </c>
      <c r="I2081" s="10" t="s">
        <v>349</v>
      </c>
      <c r="J2081" s="10" t="s">
        <v>350</v>
      </c>
      <c r="K2081" s="10" t="s">
        <v>351</v>
      </c>
      <c r="L2081" s="11" t="s">
        <v>352</v>
      </c>
      <c r="M2081" s="12" t="s">
        <v>353</v>
      </c>
    </row>
    <row r="2082" spans="2:13" ht="35.25" customHeight="1">
      <c r="B2082" s="33" t="s">
        <v>355</v>
      </c>
      <c r="C2082" s="75" t="s">
        <v>962</v>
      </c>
      <c r="D2082" s="36"/>
      <c r="E2082" s="36"/>
      <c r="F2082" s="109" t="s">
        <v>366</v>
      </c>
      <c r="G2082" s="134">
        <v>50</v>
      </c>
      <c r="H2082" s="109"/>
      <c r="I2082" s="110">
        <f>ROUND(G2082*H2082,2)</f>
        <v>0</v>
      </c>
      <c r="J2082" s="106"/>
      <c r="K2082" s="103">
        <f>ROUND(I2082*J2082,2)</f>
        <v>0</v>
      </c>
      <c r="L2082" s="105">
        <f>ROUND(M2082/G2082,2)</f>
        <v>0</v>
      </c>
      <c r="M2082" s="103">
        <f>ROUND(SUM(I2082,K2082),2)</f>
        <v>0</v>
      </c>
    </row>
    <row r="2083" spans="3:13" ht="28.5" customHeight="1">
      <c r="C2083" s="68"/>
      <c r="D2083" s="42"/>
      <c r="E2083" s="42"/>
      <c r="F2083" s="111"/>
      <c r="G2083" s="111"/>
      <c r="H2083" s="56" t="s">
        <v>836</v>
      </c>
      <c r="I2083" s="103">
        <f>SUM(I2082)</f>
        <v>0</v>
      </c>
      <c r="J2083" s="103"/>
      <c r="K2083" s="103"/>
      <c r="L2083" s="105"/>
      <c r="M2083" s="103"/>
    </row>
    <row r="2084" spans="3:13" ht="28.5" customHeight="1">
      <c r="C2084" s="73"/>
      <c r="D2084" s="13"/>
      <c r="E2084" s="13"/>
      <c r="F2084" s="107"/>
      <c r="G2084" s="107"/>
      <c r="H2084" s="108"/>
      <c r="I2084" s="103"/>
      <c r="J2084" s="103" t="s">
        <v>837</v>
      </c>
      <c r="K2084" s="103">
        <f>SUM(K2082:K2083)</f>
        <v>0</v>
      </c>
      <c r="L2084" s="105"/>
      <c r="M2084" s="103"/>
    </row>
    <row r="2085" spans="3:13" ht="28.5" customHeight="1">
      <c r="C2085" s="73"/>
      <c r="D2085" s="13"/>
      <c r="E2085" s="13"/>
      <c r="F2085" s="107"/>
      <c r="G2085" s="107"/>
      <c r="H2085" s="108"/>
      <c r="I2085" s="103"/>
      <c r="J2085" s="103"/>
      <c r="K2085" s="103"/>
      <c r="L2085" s="105" t="s">
        <v>838</v>
      </c>
      <c r="M2085" s="103">
        <f>SUM(M2082:M2084)</f>
        <v>0</v>
      </c>
    </row>
    <row r="2086" spans="1:117" s="38" customFormat="1" ht="28.5" customHeight="1">
      <c r="A2086" s="2"/>
      <c r="B2086" s="41"/>
      <c r="C2086" s="79"/>
      <c r="D2086" s="39"/>
      <c r="E2086" s="39"/>
      <c r="F2086" s="131"/>
      <c r="G2086" s="131"/>
      <c r="H2086" s="242"/>
      <c r="I2086" s="114"/>
      <c r="J2086" s="114"/>
      <c r="K2086" s="114"/>
      <c r="L2086" s="115"/>
      <c r="M2086" s="114"/>
      <c r="N2086" s="4"/>
      <c r="O2086" s="2"/>
      <c r="P2086" s="2"/>
      <c r="Q2086" s="2"/>
      <c r="R2086" s="2"/>
      <c r="S2086" s="2"/>
      <c r="T2086" s="2"/>
      <c r="U2086" s="2"/>
      <c r="V2086" s="2"/>
      <c r="W2086" s="2"/>
      <c r="X2086" s="2"/>
      <c r="Y2086" s="2"/>
      <c r="Z2086" s="2"/>
      <c r="AA2086" s="2"/>
      <c r="AB2086" s="2"/>
      <c r="AC2086" s="2"/>
      <c r="AD2086" s="2"/>
      <c r="AE2086" s="2"/>
      <c r="AF2086" s="2"/>
      <c r="AG2086" s="2"/>
      <c r="AH2086" s="2"/>
      <c r="AI2086" s="2"/>
      <c r="AJ2086" s="2"/>
      <c r="AK2086" s="2"/>
      <c r="AL2086" s="2"/>
      <c r="AM2086" s="2"/>
      <c r="AN2086" s="2"/>
      <c r="AO2086" s="2"/>
      <c r="AP2086" s="2"/>
      <c r="AQ2086" s="2"/>
      <c r="AR2086" s="2"/>
      <c r="AS2086" s="2"/>
      <c r="AT2086" s="2"/>
      <c r="AU2086" s="2"/>
      <c r="AV2086" s="2"/>
      <c r="AW2086" s="2"/>
      <c r="AX2086" s="2"/>
      <c r="AY2086" s="2"/>
      <c r="AZ2086" s="2"/>
      <c r="BA2086" s="2"/>
      <c r="BB2086" s="2"/>
      <c r="BC2086" s="2"/>
      <c r="BD2086" s="2"/>
      <c r="BE2086" s="2"/>
      <c r="BF2086" s="2"/>
      <c r="BG2086" s="2"/>
      <c r="BH2086" s="2"/>
      <c r="BI2086" s="2"/>
      <c r="BJ2086" s="2"/>
      <c r="BK2086" s="2"/>
      <c r="BL2086" s="2"/>
      <c r="BM2086" s="2"/>
      <c r="BN2086" s="2"/>
      <c r="BO2086" s="2"/>
      <c r="BP2086" s="2"/>
      <c r="BQ2086" s="2"/>
      <c r="BR2086" s="2"/>
      <c r="BS2086" s="2"/>
      <c r="BT2086" s="2"/>
      <c r="BU2086" s="2"/>
      <c r="BV2086" s="2"/>
      <c r="BW2086" s="2"/>
      <c r="BX2086" s="2"/>
      <c r="BY2086" s="2"/>
      <c r="BZ2086" s="2"/>
      <c r="CA2086" s="2"/>
      <c r="CB2086" s="2"/>
      <c r="CC2086" s="2"/>
      <c r="CD2086" s="2"/>
      <c r="CE2086" s="2"/>
      <c r="CF2086" s="2"/>
      <c r="CG2086" s="2"/>
      <c r="CH2086" s="2"/>
      <c r="CI2086" s="2"/>
      <c r="CJ2086" s="2"/>
      <c r="CK2086" s="2"/>
      <c r="CL2086" s="2"/>
      <c r="CM2086" s="2"/>
      <c r="CN2086" s="2"/>
      <c r="CO2086" s="2"/>
      <c r="CP2086" s="2"/>
      <c r="CQ2086" s="2"/>
      <c r="CR2086" s="2"/>
      <c r="CS2086" s="2"/>
      <c r="CT2086" s="2"/>
      <c r="CU2086" s="2"/>
      <c r="CV2086" s="2"/>
      <c r="CW2086" s="2"/>
      <c r="CX2086" s="2"/>
      <c r="CY2086" s="2"/>
      <c r="CZ2086" s="2"/>
      <c r="DA2086" s="2"/>
      <c r="DB2086" s="2"/>
      <c r="DC2086" s="2"/>
      <c r="DD2086" s="2"/>
      <c r="DE2086" s="2"/>
      <c r="DF2086" s="2"/>
      <c r="DG2086" s="2"/>
      <c r="DH2086" s="2"/>
      <c r="DI2086" s="2"/>
      <c r="DJ2086" s="2"/>
      <c r="DK2086" s="2"/>
      <c r="DL2086" s="2"/>
      <c r="DM2086" s="2"/>
    </row>
    <row r="2087" spans="3:13" ht="28.5" customHeight="1">
      <c r="C2087" s="72" t="s">
        <v>42</v>
      </c>
      <c r="D2087" s="6" t="s">
        <v>332</v>
      </c>
      <c r="E2087" s="7" t="s">
        <v>333</v>
      </c>
      <c r="F2087" s="7" t="s">
        <v>334</v>
      </c>
      <c r="G2087" s="106" t="s">
        <v>335</v>
      </c>
      <c r="H2087" s="7" t="s">
        <v>336</v>
      </c>
      <c r="I2087" s="7" t="s">
        <v>337</v>
      </c>
      <c r="J2087" s="7" t="s">
        <v>338</v>
      </c>
      <c r="K2087" s="7" t="s">
        <v>339</v>
      </c>
      <c r="L2087" s="14" t="s">
        <v>340</v>
      </c>
      <c r="M2087" s="7" t="s">
        <v>341</v>
      </c>
    </row>
    <row r="2088" spans="3:13" ht="64.5" customHeight="1">
      <c r="C2088" s="9" t="s">
        <v>343</v>
      </c>
      <c r="D2088" s="8" t="s">
        <v>344</v>
      </c>
      <c r="E2088" s="9" t="s">
        <v>345</v>
      </c>
      <c r="F2088" s="9" t="s">
        <v>346</v>
      </c>
      <c r="G2088" s="179" t="s">
        <v>342</v>
      </c>
      <c r="H2088" s="10" t="s">
        <v>348</v>
      </c>
      <c r="I2088" s="10" t="s">
        <v>349</v>
      </c>
      <c r="J2088" s="10" t="s">
        <v>350</v>
      </c>
      <c r="K2088" s="10" t="s">
        <v>351</v>
      </c>
      <c r="L2088" s="11" t="s">
        <v>352</v>
      </c>
      <c r="M2088" s="12" t="s">
        <v>353</v>
      </c>
    </row>
    <row r="2089" spans="2:13" ht="34.5" customHeight="1">
      <c r="B2089" s="33" t="s">
        <v>355</v>
      </c>
      <c r="C2089" s="98" t="s">
        <v>43</v>
      </c>
      <c r="D2089" s="32"/>
      <c r="E2089" s="32"/>
      <c r="F2089" s="106" t="s">
        <v>366</v>
      </c>
      <c r="G2089" s="106">
        <v>24</v>
      </c>
      <c r="H2089" s="103"/>
      <c r="I2089" s="103">
        <f>ROUND(G2089*H2089,2)</f>
        <v>0</v>
      </c>
      <c r="J2089" s="106"/>
      <c r="K2089" s="103">
        <f>ROUND(I2089*J2089,2)</f>
        <v>0</v>
      </c>
      <c r="L2089" s="105">
        <f>ROUND(M2089/G2089,2)</f>
        <v>0</v>
      </c>
      <c r="M2089" s="103">
        <f>ROUND(SUM(I2089,K2089),2)</f>
        <v>0</v>
      </c>
    </row>
    <row r="2090" spans="3:13" ht="28.5" customHeight="1">
      <c r="C2090" s="73"/>
      <c r="D2090" s="13"/>
      <c r="E2090" s="13"/>
      <c r="F2090" s="107"/>
      <c r="G2090" s="107"/>
      <c r="H2090" s="103" t="s">
        <v>836</v>
      </c>
      <c r="I2090" s="103">
        <f>SUM(I2089)</f>
        <v>0</v>
      </c>
      <c r="J2090" s="103"/>
      <c r="K2090" s="103"/>
      <c r="L2090" s="105"/>
      <c r="M2090" s="103"/>
    </row>
    <row r="2091" spans="3:13" ht="28.5" customHeight="1">
      <c r="C2091" s="73"/>
      <c r="D2091" s="13"/>
      <c r="E2091" s="13"/>
      <c r="F2091" s="107"/>
      <c r="G2091" s="107"/>
      <c r="H2091" s="108"/>
      <c r="I2091" s="103"/>
      <c r="J2091" s="103" t="s">
        <v>837</v>
      </c>
      <c r="K2091" s="103">
        <f>SUM(K2089:K2090)</f>
        <v>0</v>
      </c>
      <c r="L2091" s="105"/>
      <c r="M2091" s="103"/>
    </row>
    <row r="2092" spans="3:13" ht="28.5" customHeight="1">
      <c r="C2092" s="73"/>
      <c r="D2092" s="13"/>
      <c r="E2092" s="13"/>
      <c r="F2092" s="107"/>
      <c r="G2092" s="107"/>
      <c r="H2092" s="108"/>
      <c r="I2092" s="103"/>
      <c r="J2092" s="103"/>
      <c r="K2092" s="103"/>
      <c r="L2092" s="105" t="s">
        <v>838</v>
      </c>
      <c r="M2092" s="103">
        <f>SUM(M2089:M2091)</f>
        <v>0</v>
      </c>
    </row>
    <row r="2093" spans="1:117" s="38" customFormat="1" ht="24.75" customHeight="1">
      <c r="A2093" s="2"/>
      <c r="B2093" s="41"/>
      <c r="C2093" s="79"/>
      <c r="D2093" s="39"/>
      <c r="E2093" s="39"/>
      <c r="F2093" s="131"/>
      <c r="G2093" s="131"/>
      <c r="H2093" s="242"/>
      <c r="I2093" s="114"/>
      <c r="J2093" s="114"/>
      <c r="K2093" s="114"/>
      <c r="L2093" s="115"/>
      <c r="M2093" s="114"/>
      <c r="N2093" s="4"/>
      <c r="O2093" s="2"/>
      <c r="P2093" s="2"/>
      <c r="Q2093" s="2"/>
      <c r="R2093" s="2"/>
      <c r="S2093" s="2"/>
      <c r="T2093" s="2"/>
      <c r="U2093" s="2"/>
      <c r="V2093" s="2"/>
      <c r="W2093" s="2"/>
      <c r="X2093" s="2"/>
      <c r="Y2093" s="2"/>
      <c r="Z2093" s="2"/>
      <c r="AA2093" s="2"/>
      <c r="AB2093" s="2"/>
      <c r="AC2093" s="2"/>
      <c r="AD2093" s="2"/>
      <c r="AE2093" s="2"/>
      <c r="AF2093" s="2"/>
      <c r="AG2093" s="2"/>
      <c r="AH2093" s="2"/>
      <c r="AI2093" s="2"/>
      <c r="AJ2093" s="2"/>
      <c r="AK2093" s="2"/>
      <c r="AL2093" s="2"/>
      <c r="AM2093" s="2"/>
      <c r="AN2093" s="2"/>
      <c r="AO2093" s="2"/>
      <c r="AP2093" s="2"/>
      <c r="AQ2093" s="2"/>
      <c r="AR2093" s="2"/>
      <c r="AS2093" s="2"/>
      <c r="AT2093" s="2"/>
      <c r="AU2093" s="2"/>
      <c r="AV2093" s="2"/>
      <c r="AW2093" s="2"/>
      <c r="AX2093" s="2"/>
      <c r="AY2093" s="2"/>
      <c r="AZ2093" s="2"/>
      <c r="BA2093" s="2"/>
      <c r="BB2093" s="2"/>
      <c r="BC2093" s="2"/>
      <c r="BD2093" s="2"/>
      <c r="BE2093" s="2"/>
      <c r="BF2093" s="2"/>
      <c r="BG2093" s="2"/>
      <c r="BH2093" s="2"/>
      <c r="BI2093" s="2"/>
      <c r="BJ2093" s="2"/>
      <c r="BK2093" s="2"/>
      <c r="BL2093" s="2"/>
      <c r="BM2093" s="2"/>
      <c r="BN2093" s="2"/>
      <c r="BO2093" s="2"/>
      <c r="BP2093" s="2"/>
      <c r="BQ2093" s="2"/>
      <c r="BR2093" s="2"/>
      <c r="BS2093" s="2"/>
      <c r="BT2093" s="2"/>
      <c r="BU2093" s="2"/>
      <c r="BV2093" s="2"/>
      <c r="BW2093" s="2"/>
      <c r="BX2093" s="2"/>
      <c r="BY2093" s="2"/>
      <c r="BZ2093" s="2"/>
      <c r="CA2093" s="2"/>
      <c r="CB2093" s="2"/>
      <c r="CC2093" s="2"/>
      <c r="CD2093" s="2"/>
      <c r="CE2093" s="2"/>
      <c r="CF2093" s="2"/>
      <c r="CG2093" s="2"/>
      <c r="CH2093" s="2"/>
      <c r="CI2093" s="2"/>
      <c r="CJ2093" s="2"/>
      <c r="CK2093" s="2"/>
      <c r="CL2093" s="2"/>
      <c r="CM2093" s="2"/>
      <c r="CN2093" s="2"/>
      <c r="CO2093" s="2"/>
      <c r="CP2093" s="2"/>
      <c r="CQ2093" s="2"/>
      <c r="CR2093" s="2"/>
      <c r="CS2093" s="2"/>
      <c r="CT2093" s="2"/>
      <c r="CU2093" s="2"/>
      <c r="CV2093" s="2"/>
      <c r="CW2093" s="2"/>
      <c r="CX2093" s="2"/>
      <c r="CY2093" s="2"/>
      <c r="CZ2093" s="2"/>
      <c r="DA2093" s="2"/>
      <c r="DB2093" s="2"/>
      <c r="DC2093" s="2"/>
      <c r="DD2093" s="2"/>
      <c r="DE2093" s="2"/>
      <c r="DF2093" s="2"/>
      <c r="DG2093" s="2"/>
      <c r="DH2093" s="2"/>
      <c r="DI2093" s="2"/>
      <c r="DJ2093" s="2"/>
      <c r="DK2093" s="2"/>
      <c r="DL2093" s="2"/>
      <c r="DM2093" s="2"/>
    </row>
    <row r="2094" spans="3:13" ht="28.5" customHeight="1">
      <c r="C2094" s="72" t="s">
        <v>44</v>
      </c>
      <c r="D2094" s="6" t="s">
        <v>332</v>
      </c>
      <c r="E2094" s="7" t="s">
        <v>333</v>
      </c>
      <c r="F2094" s="7" t="s">
        <v>334</v>
      </c>
      <c r="G2094" s="106" t="s">
        <v>335</v>
      </c>
      <c r="H2094" s="7" t="s">
        <v>336</v>
      </c>
      <c r="I2094" s="7" t="s">
        <v>337</v>
      </c>
      <c r="J2094" s="7" t="s">
        <v>338</v>
      </c>
      <c r="K2094" s="7" t="s">
        <v>339</v>
      </c>
      <c r="L2094" s="14" t="s">
        <v>340</v>
      </c>
      <c r="M2094" s="7" t="s">
        <v>341</v>
      </c>
    </row>
    <row r="2095" spans="3:13" ht="64.5" customHeight="1">
      <c r="C2095" s="9" t="s">
        <v>343</v>
      </c>
      <c r="D2095" s="8" t="s">
        <v>344</v>
      </c>
      <c r="E2095" s="9" t="s">
        <v>345</v>
      </c>
      <c r="F2095" s="9" t="s">
        <v>346</v>
      </c>
      <c r="G2095" s="122" t="s">
        <v>347</v>
      </c>
      <c r="H2095" s="10" t="s">
        <v>348</v>
      </c>
      <c r="I2095" s="10" t="s">
        <v>349</v>
      </c>
      <c r="J2095" s="10" t="s">
        <v>350</v>
      </c>
      <c r="K2095" s="10" t="s">
        <v>351</v>
      </c>
      <c r="L2095" s="11" t="s">
        <v>352</v>
      </c>
      <c r="M2095" s="12" t="s">
        <v>353</v>
      </c>
    </row>
    <row r="2096" spans="2:13" ht="30.75" customHeight="1">
      <c r="B2096" s="33" t="s">
        <v>355</v>
      </c>
      <c r="C2096" s="91" t="s">
        <v>45</v>
      </c>
      <c r="D2096" s="51"/>
      <c r="E2096" s="51"/>
      <c r="F2096" s="109" t="s">
        <v>366</v>
      </c>
      <c r="G2096" s="109">
        <v>270</v>
      </c>
      <c r="H2096" s="55"/>
      <c r="I2096" s="110">
        <f>ROUND(G2096*H2096,2)</f>
        <v>0</v>
      </c>
      <c r="J2096" s="106"/>
      <c r="K2096" s="103">
        <f>ROUND(I2096*J2096,2)</f>
        <v>0</v>
      </c>
      <c r="L2096" s="105">
        <f>ROUND(M2096/G2096,2)</f>
        <v>0</v>
      </c>
      <c r="M2096" s="103">
        <f>ROUND(SUM(I2096,K2096),2)</f>
        <v>0</v>
      </c>
    </row>
    <row r="2097" spans="3:13" ht="28.5" customHeight="1">
      <c r="C2097" s="68"/>
      <c r="D2097" s="42"/>
      <c r="E2097" s="42"/>
      <c r="F2097" s="111"/>
      <c r="G2097" s="111"/>
      <c r="H2097" s="56" t="s">
        <v>836</v>
      </c>
      <c r="I2097" s="103">
        <f>SUM(I2096)</f>
        <v>0</v>
      </c>
      <c r="J2097" s="103"/>
      <c r="K2097" s="103"/>
      <c r="L2097" s="105"/>
      <c r="M2097" s="103"/>
    </row>
    <row r="2098" spans="3:13" ht="28.5" customHeight="1">
      <c r="C2098" s="73"/>
      <c r="D2098" s="13"/>
      <c r="E2098" s="13"/>
      <c r="F2098" s="107"/>
      <c r="G2098" s="107"/>
      <c r="H2098" s="108"/>
      <c r="I2098" s="103"/>
      <c r="J2098" s="103" t="s">
        <v>837</v>
      </c>
      <c r="K2098" s="103">
        <f>SUM(K2096:K2097)</f>
        <v>0</v>
      </c>
      <c r="L2098" s="105"/>
      <c r="M2098" s="103"/>
    </row>
    <row r="2099" spans="3:13" ht="28.5" customHeight="1">
      <c r="C2099" s="73"/>
      <c r="D2099" s="13"/>
      <c r="E2099" s="13"/>
      <c r="F2099" s="107"/>
      <c r="G2099" s="107"/>
      <c r="H2099" s="108"/>
      <c r="I2099" s="103"/>
      <c r="J2099" s="103"/>
      <c r="K2099" s="103"/>
      <c r="L2099" s="105" t="s">
        <v>838</v>
      </c>
      <c r="M2099" s="103">
        <f>SUM(M2096:M2098)</f>
        <v>0</v>
      </c>
    </row>
    <row r="2100" spans="1:117" s="38" customFormat="1" ht="28.5" customHeight="1">
      <c r="A2100" s="2"/>
      <c r="B2100" s="41"/>
      <c r="C2100" s="79"/>
      <c r="D2100" s="39"/>
      <c r="E2100" s="39"/>
      <c r="F2100" s="131"/>
      <c r="G2100" s="131"/>
      <c r="H2100" s="242"/>
      <c r="I2100" s="114"/>
      <c r="J2100" s="114"/>
      <c r="K2100" s="114"/>
      <c r="L2100" s="115"/>
      <c r="M2100" s="114"/>
      <c r="N2100" s="4"/>
      <c r="O2100" s="2"/>
      <c r="P2100" s="2"/>
      <c r="Q2100" s="2"/>
      <c r="R2100" s="2"/>
      <c r="S2100" s="2"/>
      <c r="T2100" s="2"/>
      <c r="U2100" s="2"/>
      <c r="V2100" s="2"/>
      <c r="W2100" s="2"/>
      <c r="X2100" s="2"/>
      <c r="Y2100" s="2"/>
      <c r="Z2100" s="2"/>
      <c r="AA2100" s="2"/>
      <c r="AB2100" s="2"/>
      <c r="AC2100" s="2"/>
      <c r="AD2100" s="2"/>
      <c r="AE2100" s="2"/>
      <c r="AF2100" s="2"/>
      <c r="AG2100" s="2"/>
      <c r="AH2100" s="2"/>
      <c r="AI2100" s="2"/>
      <c r="AJ2100" s="2"/>
      <c r="AK2100" s="2"/>
      <c r="AL2100" s="2"/>
      <c r="AM2100" s="2"/>
      <c r="AN2100" s="2"/>
      <c r="AO2100" s="2"/>
      <c r="AP2100" s="2"/>
      <c r="AQ2100" s="2"/>
      <c r="AR2100" s="2"/>
      <c r="AS2100" s="2"/>
      <c r="AT2100" s="2"/>
      <c r="AU2100" s="2"/>
      <c r="AV2100" s="2"/>
      <c r="AW2100" s="2"/>
      <c r="AX2100" s="2"/>
      <c r="AY2100" s="2"/>
      <c r="AZ2100" s="2"/>
      <c r="BA2100" s="2"/>
      <c r="BB2100" s="2"/>
      <c r="BC2100" s="2"/>
      <c r="BD2100" s="2"/>
      <c r="BE2100" s="2"/>
      <c r="BF2100" s="2"/>
      <c r="BG2100" s="2"/>
      <c r="BH2100" s="2"/>
      <c r="BI2100" s="2"/>
      <c r="BJ2100" s="2"/>
      <c r="BK2100" s="2"/>
      <c r="BL2100" s="2"/>
      <c r="BM2100" s="2"/>
      <c r="BN2100" s="2"/>
      <c r="BO2100" s="2"/>
      <c r="BP2100" s="2"/>
      <c r="BQ2100" s="2"/>
      <c r="BR2100" s="2"/>
      <c r="BS2100" s="2"/>
      <c r="BT2100" s="2"/>
      <c r="BU2100" s="2"/>
      <c r="BV2100" s="2"/>
      <c r="BW2100" s="2"/>
      <c r="BX2100" s="2"/>
      <c r="BY2100" s="2"/>
      <c r="BZ2100" s="2"/>
      <c r="CA2100" s="2"/>
      <c r="CB2100" s="2"/>
      <c r="CC2100" s="2"/>
      <c r="CD2100" s="2"/>
      <c r="CE2100" s="2"/>
      <c r="CF2100" s="2"/>
      <c r="CG2100" s="2"/>
      <c r="CH2100" s="2"/>
      <c r="CI2100" s="2"/>
      <c r="CJ2100" s="2"/>
      <c r="CK2100" s="2"/>
      <c r="CL2100" s="2"/>
      <c r="CM2100" s="2"/>
      <c r="CN2100" s="2"/>
      <c r="CO2100" s="2"/>
      <c r="CP2100" s="2"/>
      <c r="CQ2100" s="2"/>
      <c r="CR2100" s="2"/>
      <c r="CS2100" s="2"/>
      <c r="CT2100" s="2"/>
      <c r="CU2100" s="2"/>
      <c r="CV2100" s="2"/>
      <c r="CW2100" s="2"/>
      <c r="CX2100" s="2"/>
      <c r="CY2100" s="2"/>
      <c r="CZ2100" s="2"/>
      <c r="DA2100" s="2"/>
      <c r="DB2100" s="2"/>
      <c r="DC2100" s="2"/>
      <c r="DD2100" s="2"/>
      <c r="DE2100" s="2"/>
      <c r="DF2100" s="2"/>
      <c r="DG2100" s="2"/>
      <c r="DH2100" s="2"/>
      <c r="DI2100" s="2"/>
      <c r="DJ2100" s="2"/>
      <c r="DK2100" s="2"/>
      <c r="DL2100" s="2"/>
      <c r="DM2100" s="2"/>
    </row>
    <row r="2101" spans="3:13" ht="28.5" customHeight="1">
      <c r="C2101" s="72" t="s">
        <v>46</v>
      </c>
      <c r="D2101" s="6" t="s">
        <v>332</v>
      </c>
      <c r="E2101" s="7" t="s">
        <v>333</v>
      </c>
      <c r="F2101" s="7" t="s">
        <v>334</v>
      </c>
      <c r="G2101" s="106" t="s">
        <v>335</v>
      </c>
      <c r="H2101" s="7" t="s">
        <v>336</v>
      </c>
      <c r="I2101" s="7" t="s">
        <v>337</v>
      </c>
      <c r="J2101" s="7" t="s">
        <v>338</v>
      </c>
      <c r="K2101" s="7" t="s">
        <v>339</v>
      </c>
      <c r="L2101" s="14" t="s">
        <v>340</v>
      </c>
      <c r="M2101" s="7" t="s">
        <v>341</v>
      </c>
    </row>
    <row r="2102" spans="3:13" ht="64.5" customHeight="1">
      <c r="C2102" s="9" t="s">
        <v>343</v>
      </c>
      <c r="D2102" s="8" t="s">
        <v>344</v>
      </c>
      <c r="E2102" s="9" t="s">
        <v>345</v>
      </c>
      <c r="F2102" s="9" t="s">
        <v>346</v>
      </c>
      <c r="G2102" s="179" t="s">
        <v>342</v>
      </c>
      <c r="H2102" s="10" t="s">
        <v>348</v>
      </c>
      <c r="I2102" s="10" t="s">
        <v>349</v>
      </c>
      <c r="J2102" s="10" t="s">
        <v>350</v>
      </c>
      <c r="K2102" s="10" t="s">
        <v>351</v>
      </c>
      <c r="L2102" s="11" t="s">
        <v>352</v>
      </c>
      <c r="M2102" s="12" t="s">
        <v>353</v>
      </c>
    </row>
    <row r="2103" spans="2:13" ht="139.5" customHeight="1">
      <c r="B2103" s="33" t="s">
        <v>355</v>
      </c>
      <c r="C2103" s="74" t="s">
        <v>878</v>
      </c>
      <c r="D2103" s="13"/>
      <c r="E2103" s="13"/>
      <c r="F2103" s="106" t="s">
        <v>366</v>
      </c>
      <c r="G2103" s="106">
        <v>100</v>
      </c>
      <c r="H2103" s="159"/>
      <c r="I2103" s="103">
        <f>ROUND(G2103*H2103,2)</f>
        <v>0</v>
      </c>
      <c r="J2103" s="106"/>
      <c r="K2103" s="103">
        <f>ROUND(I2103*J2103,2)</f>
        <v>0</v>
      </c>
      <c r="L2103" s="105">
        <f>ROUND(M2103/G2103,2)</f>
        <v>0</v>
      </c>
      <c r="M2103" s="103">
        <f>ROUND(SUM(I2103,K2103),2)</f>
        <v>0</v>
      </c>
    </row>
    <row r="2104" spans="3:13" ht="28.5" customHeight="1">
      <c r="C2104" s="73"/>
      <c r="D2104" s="13"/>
      <c r="E2104" s="13"/>
      <c r="F2104" s="107"/>
      <c r="G2104" s="107"/>
      <c r="H2104" s="103" t="s">
        <v>836</v>
      </c>
      <c r="I2104" s="103">
        <f>SUM(I2103)</f>
        <v>0</v>
      </c>
      <c r="J2104" s="103"/>
      <c r="K2104" s="103"/>
      <c r="L2104" s="105"/>
      <c r="M2104" s="103"/>
    </row>
    <row r="2105" spans="3:13" ht="28.5" customHeight="1">
      <c r="C2105" s="73"/>
      <c r="D2105" s="13"/>
      <c r="E2105" s="13"/>
      <c r="F2105" s="107"/>
      <c r="G2105" s="107"/>
      <c r="H2105" s="108"/>
      <c r="I2105" s="103"/>
      <c r="J2105" s="103" t="s">
        <v>837</v>
      </c>
      <c r="K2105" s="103">
        <f>SUM(K2103:K2104)</f>
        <v>0</v>
      </c>
      <c r="L2105" s="105"/>
      <c r="M2105" s="103"/>
    </row>
    <row r="2106" spans="3:13" ht="28.5" customHeight="1">
      <c r="C2106" s="73"/>
      <c r="D2106" s="13"/>
      <c r="E2106" s="13"/>
      <c r="F2106" s="107"/>
      <c r="G2106" s="107"/>
      <c r="H2106" s="108"/>
      <c r="I2106" s="103"/>
      <c r="J2106" s="103"/>
      <c r="K2106" s="103"/>
      <c r="L2106" s="105" t="s">
        <v>838</v>
      </c>
      <c r="M2106" s="103">
        <f>SUM(M2103:M2105)</f>
        <v>0</v>
      </c>
    </row>
    <row r="2107" spans="1:117" s="38" customFormat="1" ht="28.5" customHeight="1">
      <c r="A2107" s="2"/>
      <c r="B2107" s="41"/>
      <c r="C2107" s="79"/>
      <c r="D2107" s="39"/>
      <c r="E2107" s="39"/>
      <c r="F2107" s="131"/>
      <c r="G2107" s="131"/>
      <c r="H2107" s="242"/>
      <c r="I2107" s="114"/>
      <c r="J2107" s="114"/>
      <c r="K2107" s="114"/>
      <c r="L2107" s="115"/>
      <c r="M2107" s="114"/>
      <c r="N2107" s="4"/>
      <c r="O2107" s="2"/>
      <c r="P2107" s="2"/>
      <c r="Q2107" s="2"/>
      <c r="R2107" s="2"/>
      <c r="S2107" s="2"/>
      <c r="T2107" s="2"/>
      <c r="U2107" s="2"/>
      <c r="V2107" s="2"/>
      <c r="W2107" s="2"/>
      <c r="X2107" s="2"/>
      <c r="Y2107" s="2"/>
      <c r="Z2107" s="2"/>
      <c r="AA2107" s="2"/>
      <c r="AB2107" s="2"/>
      <c r="AC2107" s="2"/>
      <c r="AD2107" s="2"/>
      <c r="AE2107" s="2"/>
      <c r="AF2107" s="2"/>
      <c r="AG2107" s="2"/>
      <c r="AH2107" s="2"/>
      <c r="AI2107" s="2"/>
      <c r="AJ2107" s="2"/>
      <c r="AK2107" s="2"/>
      <c r="AL2107" s="2"/>
      <c r="AM2107" s="2"/>
      <c r="AN2107" s="2"/>
      <c r="AO2107" s="2"/>
      <c r="AP2107" s="2"/>
      <c r="AQ2107" s="2"/>
      <c r="AR2107" s="2"/>
      <c r="AS2107" s="2"/>
      <c r="AT2107" s="2"/>
      <c r="AU2107" s="2"/>
      <c r="AV2107" s="2"/>
      <c r="AW2107" s="2"/>
      <c r="AX2107" s="2"/>
      <c r="AY2107" s="2"/>
      <c r="AZ2107" s="2"/>
      <c r="BA2107" s="2"/>
      <c r="BB2107" s="2"/>
      <c r="BC2107" s="2"/>
      <c r="BD2107" s="2"/>
      <c r="BE2107" s="2"/>
      <c r="BF2107" s="2"/>
      <c r="BG2107" s="2"/>
      <c r="BH2107" s="2"/>
      <c r="BI2107" s="2"/>
      <c r="BJ2107" s="2"/>
      <c r="BK2107" s="2"/>
      <c r="BL2107" s="2"/>
      <c r="BM2107" s="2"/>
      <c r="BN2107" s="2"/>
      <c r="BO2107" s="2"/>
      <c r="BP2107" s="2"/>
      <c r="BQ2107" s="2"/>
      <c r="BR2107" s="2"/>
      <c r="BS2107" s="2"/>
      <c r="BT2107" s="2"/>
      <c r="BU2107" s="2"/>
      <c r="BV2107" s="2"/>
      <c r="BW2107" s="2"/>
      <c r="BX2107" s="2"/>
      <c r="BY2107" s="2"/>
      <c r="BZ2107" s="2"/>
      <c r="CA2107" s="2"/>
      <c r="CB2107" s="2"/>
      <c r="CC2107" s="2"/>
      <c r="CD2107" s="2"/>
      <c r="CE2107" s="2"/>
      <c r="CF2107" s="2"/>
      <c r="CG2107" s="2"/>
      <c r="CH2107" s="2"/>
      <c r="CI2107" s="2"/>
      <c r="CJ2107" s="2"/>
      <c r="CK2107" s="2"/>
      <c r="CL2107" s="2"/>
      <c r="CM2107" s="2"/>
      <c r="CN2107" s="2"/>
      <c r="CO2107" s="2"/>
      <c r="CP2107" s="2"/>
      <c r="CQ2107" s="2"/>
      <c r="CR2107" s="2"/>
      <c r="CS2107" s="2"/>
      <c r="CT2107" s="2"/>
      <c r="CU2107" s="2"/>
      <c r="CV2107" s="2"/>
      <c r="CW2107" s="2"/>
      <c r="CX2107" s="2"/>
      <c r="CY2107" s="2"/>
      <c r="CZ2107" s="2"/>
      <c r="DA2107" s="2"/>
      <c r="DB2107" s="2"/>
      <c r="DC2107" s="2"/>
      <c r="DD2107" s="2"/>
      <c r="DE2107" s="2"/>
      <c r="DF2107" s="2"/>
      <c r="DG2107" s="2"/>
      <c r="DH2107" s="2"/>
      <c r="DI2107" s="2"/>
      <c r="DJ2107" s="2"/>
      <c r="DK2107" s="2"/>
      <c r="DL2107" s="2"/>
      <c r="DM2107" s="2"/>
    </row>
    <row r="2108" spans="3:13" ht="28.5" customHeight="1">
      <c r="C2108" s="72" t="s">
        <v>47</v>
      </c>
      <c r="D2108" s="6" t="s">
        <v>332</v>
      </c>
      <c r="E2108" s="7" t="s">
        <v>333</v>
      </c>
      <c r="F2108" s="7" t="s">
        <v>334</v>
      </c>
      <c r="G2108" s="106" t="s">
        <v>335</v>
      </c>
      <c r="H2108" s="7" t="s">
        <v>336</v>
      </c>
      <c r="I2108" s="7" t="s">
        <v>337</v>
      </c>
      <c r="J2108" s="7" t="s">
        <v>338</v>
      </c>
      <c r="K2108" s="7" t="s">
        <v>339</v>
      </c>
      <c r="L2108" s="14" t="s">
        <v>340</v>
      </c>
      <c r="M2108" s="7" t="s">
        <v>341</v>
      </c>
    </row>
    <row r="2109" spans="3:13" ht="64.5" customHeight="1">
      <c r="C2109" s="9" t="s">
        <v>343</v>
      </c>
      <c r="D2109" s="8" t="s">
        <v>344</v>
      </c>
      <c r="E2109" s="9" t="s">
        <v>345</v>
      </c>
      <c r="F2109" s="9" t="s">
        <v>346</v>
      </c>
      <c r="G2109" s="179" t="s">
        <v>342</v>
      </c>
      <c r="H2109" s="10" t="s">
        <v>348</v>
      </c>
      <c r="I2109" s="10" t="s">
        <v>349</v>
      </c>
      <c r="J2109" s="10" t="s">
        <v>350</v>
      </c>
      <c r="K2109" s="10" t="s">
        <v>351</v>
      </c>
      <c r="L2109" s="11" t="s">
        <v>352</v>
      </c>
      <c r="M2109" s="12" t="s">
        <v>353</v>
      </c>
    </row>
    <row r="2110" spans="2:13" ht="34.5" customHeight="1">
      <c r="B2110" s="33" t="s">
        <v>355</v>
      </c>
      <c r="C2110" s="81" t="s">
        <v>57</v>
      </c>
      <c r="D2110" s="17"/>
      <c r="E2110" s="17"/>
      <c r="F2110" s="106" t="s">
        <v>366</v>
      </c>
      <c r="G2110" s="106">
        <v>39</v>
      </c>
      <c r="H2110" s="103"/>
      <c r="I2110" s="103">
        <f aca="true" t="shared" si="76" ref="I2110:I2127">ROUND(G2110*H2110,2)</f>
        <v>0</v>
      </c>
      <c r="J2110" s="106"/>
      <c r="K2110" s="103">
        <f aca="true" t="shared" si="77" ref="K2110:K2127">ROUND(I2110*J2110,2)</f>
        <v>0</v>
      </c>
      <c r="L2110" s="105">
        <f aca="true" t="shared" si="78" ref="L2110:L2127">ROUND(M2110/G2110,2)</f>
        <v>0</v>
      </c>
      <c r="M2110" s="103">
        <f aca="true" t="shared" si="79" ref="M2110:M2127">ROUND(SUM(I2110,K2110),2)</f>
        <v>0</v>
      </c>
    </row>
    <row r="2111" spans="2:13" ht="48.75" customHeight="1">
      <c r="B2111" s="33" t="s">
        <v>356</v>
      </c>
      <c r="C2111" s="81" t="s">
        <v>58</v>
      </c>
      <c r="D2111" s="17"/>
      <c r="E2111" s="17"/>
      <c r="F2111" s="106" t="s">
        <v>366</v>
      </c>
      <c r="G2111" s="106">
        <v>55</v>
      </c>
      <c r="H2111" s="103"/>
      <c r="I2111" s="103">
        <f t="shared" si="76"/>
        <v>0</v>
      </c>
      <c r="J2111" s="106"/>
      <c r="K2111" s="103">
        <f t="shared" si="77"/>
        <v>0</v>
      </c>
      <c r="L2111" s="105">
        <f t="shared" si="78"/>
        <v>0</v>
      </c>
      <c r="M2111" s="103">
        <f t="shared" si="79"/>
        <v>0</v>
      </c>
    </row>
    <row r="2112" spans="2:13" ht="54.75" customHeight="1">
      <c r="B2112" s="33" t="s">
        <v>357</v>
      </c>
      <c r="C2112" s="81" t="s">
        <v>649</v>
      </c>
      <c r="D2112" s="17"/>
      <c r="E2112" s="17"/>
      <c r="F2112" s="106" t="s">
        <v>366</v>
      </c>
      <c r="G2112" s="106">
        <v>1</v>
      </c>
      <c r="H2112" s="103"/>
      <c r="I2112" s="103">
        <f t="shared" si="76"/>
        <v>0</v>
      </c>
      <c r="J2112" s="106"/>
      <c r="K2112" s="103">
        <f t="shared" si="77"/>
        <v>0</v>
      </c>
      <c r="L2112" s="105">
        <f t="shared" si="78"/>
        <v>0</v>
      </c>
      <c r="M2112" s="103">
        <f t="shared" si="79"/>
        <v>0</v>
      </c>
    </row>
    <row r="2113" spans="2:13" ht="36.75" customHeight="1">
      <c r="B2113" s="33" t="s">
        <v>358</v>
      </c>
      <c r="C2113" s="81" t="s">
        <v>945</v>
      </c>
      <c r="D2113" s="17"/>
      <c r="E2113" s="17"/>
      <c r="F2113" s="106" t="s">
        <v>366</v>
      </c>
      <c r="G2113" s="106">
        <v>6</v>
      </c>
      <c r="H2113" s="103"/>
      <c r="I2113" s="103">
        <f t="shared" si="76"/>
        <v>0</v>
      </c>
      <c r="J2113" s="106"/>
      <c r="K2113" s="103">
        <f t="shared" si="77"/>
        <v>0</v>
      </c>
      <c r="L2113" s="105">
        <f t="shared" si="78"/>
        <v>0</v>
      </c>
      <c r="M2113" s="103">
        <f t="shared" si="79"/>
        <v>0</v>
      </c>
    </row>
    <row r="2114" spans="2:13" ht="48.75" customHeight="1">
      <c r="B2114" s="33" t="s">
        <v>359</v>
      </c>
      <c r="C2114" s="81" t="s">
        <v>650</v>
      </c>
      <c r="D2114" s="17"/>
      <c r="E2114" s="17"/>
      <c r="F2114" s="106" t="s">
        <v>366</v>
      </c>
      <c r="G2114" s="106">
        <v>14</v>
      </c>
      <c r="H2114" s="103"/>
      <c r="I2114" s="103">
        <f t="shared" si="76"/>
        <v>0</v>
      </c>
      <c r="J2114" s="106"/>
      <c r="K2114" s="103">
        <f t="shared" si="77"/>
        <v>0</v>
      </c>
      <c r="L2114" s="105">
        <f t="shared" si="78"/>
        <v>0</v>
      </c>
      <c r="M2114" s="103">
        <f t="shared" si="79"/>
        <v>0</v>
      </c>
    </row>
    <row r="2115" spans="2:13" ht="51" customHeight="1">
      <c r="B2115" s="33" t="s">
        <v>360</v>
      </c>
      <c r="C2115" s="81" t="s">
        <v>581</v>
      </c>
      <c r="D2115" s="17"/>
      <c r="E2115" s="17"/>
      <c r="F2115" s="106" t="s">
        <v>366</v>
      </c>
      <c r="G2115" s="106">
        <v>5</v>
      </c>
      <c r="H2115" s="103"/>
      <c r="I2115" s="103">
        <f t="shared" si="76"/>
        <v>0</v>
      </c>
      <c r="J2115" s="106"/>
      <c r="K2115" s="103">
        <f t="shared" si="77"/>
        <v>0</v>
      </c>
      <c r="L2115" s="105">
        <f t="shared" si="78"/>
        <v>0</v>
      </c>
      <c r="M2115" s="103">
        <f t="shared" si="79"/>
        <v>0</v>
      </c>
    </row>
    <row r="2116" spans="2:13" ht="61.5" customHeight="1">
      <c r="B2116" s="33" t="s">
        <v>361</v>
      </c>
      <c r="C2116" s="81" t="s">
        <v>582</v>
      </c>
      <c r="D2116" s="17"/>
      <c r="E2116" s="17"/>
      <c r="F2116" s="106" t="s">
        <v>366</v>
      </c>
      <c r="G2116" s="106">
        <v>15</v>
      </c>
      <c r="H2116" s="103"/>
      <c r="I2116" s="103">
        <f t="shared" si="76"/>
        <v>0</v>
      </c>
      <c r="J2116" s="106"/>
      <c r="K2116" s="103">
        <f t="shared" si="77"/>
        <v>0</v>
      </c>
      <c r="L2116" s="105">
        <f t="shared" si="78"/>
        <v>0</v>
      </c>
      <c r="M2116" s="103">
        <f t="shared" si="79"/>
        <v>0</v>
      </c>
    </row>
    <row r="2117" spans="2:13" ht="27.75" customHeight="1">
      <c r="B2117" s="33" t="s">
        <v>362</v>
      </c>
      <c r="C2117" s="81" t="s">
        <v>946</v>
      </c>
      <c r="D2117" s="17"/>
      <c r="E2117" s="17"/>
      <c r="F2117" s="106" t="s">
        <v>366</v>
      </c>
      <c r="G2117" s="106">
        <v>3</v>
      </c>
      <c r="H2117" s="103"/>
      <c r="I2117" s="103">
        <f t="shared" si="76"/>
        <v>0</v>
      </c>
      <c r="J2117" s="106"/>
      <c r="K2117" s="103">
        <f t="shared" si="77"/>
        <v>0</v>
      </c>
      <c r="L2117" s="105">
        <f t="shared" si="78"/>
        <v>0</v>
      </c>
      <c r="M2117" s="103">
        <f t="shared" si="79"/>
        <v>0</v>
      </c>
    </row>
    <row r="2118" spans="2:13" ht="39.75" customHeight="1">
      <c r="B2118" s="33" t="s">
        <v>363</v>
      </c>
      <c r="C2118" s="81" t="s">
        <v>583</v>
      </c>
      <c r="D2118" s="17"/>
      <c r="E2118" s="17"/>
      <c r="F2118" s="106" t="s">
        <v>366</v>
      </c>
      <c r="G2118" s="106">
        <v>13</v>
      </c>
      <c r="H2118" s="103"/>
      <c r="I2118" s="103">
        <f t="shared" si="76"/>
        <v>0</v>
      </c>
      <c r="J2118" s="106"/>
      <c r="K2118" s="103">
        <f t="shared" si="77"/>
        <v>0</v>
      </c>
      <c r="L2118" s="105">
        <f t="shared" si="78"/>
        <v>0</v>
      </c>
      <c r="M2118" s="103">
        <f t="shared" si="79"/>
        <v>0</v>
      </c>
    </row>
    <row r="2119" spans="2:13" ht="52.5" customHeight="1">
      <c r="B2119" s="33" t="s">
        <v>364</v>
      </c>
      <c r="C2119" s="81" t="s">
        <v>584</v>
      </c>
      <c r="D2119" s="17"/>
      <c r="E2119" s="17"/>
      <c r="F2119" s="106" t="s">
        <v>366</v>
      </c>
      <c r="G2119" s="106">
        <v>13</v>
      </c>
      <c r="H2119" s="103"/>
      <c r="I2119" s="103">
        <f t="shared" si="76"/>
        <v>0</v>
      </c>
      <c r="J2119" s="106"/>
      <c r="K2119" s="103">
        <f t="shared" si="77"/>
        <v>0</v>
      </c>
      <c r="L2119" s="105">
        <f t="shared" si="78"/>
        <v>0</v>
      </c>
      <c r="M2119" s="103">
        <f t="shared" si="79"/>
        <v>0</v>
      </c>
    </row>
    <row r="2120" spans="2:13" ht="67.5" customHeight="1">
      <c r="B2120" s="33" t="s">
        <v>365</v>
      </c>
      <c r="C2120" s="81" t="s">
        <v>585</v>
      </c>
      <c r="D2120" s="17"/>
      <c r="E2120" s="17"/>
      <c r="F2120" s="106" t="s">
        <v>366</v>
      </c>
      <c r="G2120" s="106">
        <v>23</v>
      </c>
      <c r="H2120" s="103"/>
      <c r="I2120" s="103">
        <f t="shared" si="76"/>
        <v>0</v>
      </c>
      <c r="J2120" s="106"/>
      <c r="K2120" s="103">
        <f t="shared" si="77"/>
        <v>0</v>
      </c>
      <c r="L2120" s="105">
        <f t="shared" si="78"/>
        <v>0</v>
      </c>
      <c r="M2120" s="103">
        <f t="shared" si="79"/>
        <v>0</v>
      </c>
    </row>
    <row r="2121" spans="2:13" ht="48" customHeight="1">
      <c r="B2121" s="33" t="s">
        <v>367</v>
      </c>
      <c r="C2121" s="81" t="s">
        <v>586</v>
      </c>
      <c r="D2121" s="17"/>
      <c r="E2121" s="17"/>
      <c r="F2121" s="106" t="s">
        <v>366</v>
      </c>
      <c r="G2121" s="106">
        <v>1</v>
      </c>
      <c r="H2121" s="103"/>
      <c r="I2121" s="103">
        <f t="shared" si="76"/>
        <v>0</v>
      </c>
      <c r="J2121" s="106"/>
      <c r="K2121" s="103">
        <f t="shared" si="77"/>
        <v>0</v>
      </c>
      <c r="L2121" s="105">
        <f t="shared" si="78"/>
        <v>0</v>
      </c>
      <c r="M2121" s="103">
        <f t="shared" si="79"/>
        <v>0</v>
      </c>
    </row>
    <row r="2122" spans="2:13" ht="41.25" customHeight="1">
      <c r="B2122" s="33" t="s">
        <v>834</v>
      </c>
      <c r="C2122" s="81" t="s">
        <v>587</v>
      </c>
      <c r="D2122" s="17"/>
      <c r="E2122" s="17"/>
      <c r="F2122" s="106" t="s">
        <v>366</v>
      </c>
      <c r="G2122" s="106">
        <v>26</v>
      </c>
      <c r="H2122" s="103"/>
      <c r="I2122" s="103">
        <f t="shared" si="76"/>
        <v>0</v>
      </c>
      <c r="J2122" s="106"/>
      <c r="K2122" s="103">
        <f t="shared" si="77"/>
        <v>0</v>
      </c>
      <c r="L2122" s="105">
        <f t="shared" si="78"/>
        <v>0</v>
      </c>
      <c r="M2122" s="103">
        <f t="shared" si="79"/>
        <v>0</v>
      </c>
    </row>
    <row r="2123" spans="2:13" ht="39.75" customHeight="1">
      <c r="B2123" s="33" t="s">
        <v>92</v>
      </c>
      <c r="C2123" s="81" t="s">
        <v>588</v>
      </c>
      <c r="D2123" s="17"/>
      <c r="E2123" s="17"/>
      <c r="F2123" s="106" t="s">
        <v>366</v>
      </c>
      <c r="G2123" s="106">
        <v>34</v>
      </c>
      <c r="H2123" s="103"/>
      <c r="I2123" s="103">
        <f t="shared" si="76"/>
        <v>0</v>
      </c>
      <c r="J2123" s="106"/>
      <c r="K2123" s="103">
        <f t="shared" si="77"/>
        <v>0</v>
      </c>
      <c r="L2123" s="105">
        <f t="shared" si="78"/>
        <v>0</v>
      </c>
      <c r="M2123" s="103">
        <f t="shared" si="79"/>
        <v>0</v>
      </c>
    </row>
    <row r="2124" spans="2:13" ht="45" customHeight="1">
      <c r="B2124" s="33" t="s">
        <v>94</v>
      </c>
      <c r="C2124" s="81" t="s">
        <v>589</v>
      </c>
      <c r="D2124" s="17"/>
      <c r="E2124" s="17"/>
      <c r="F2124" s="106" t="s">
        <v>366</v>
      </c>
      <c r="G2124" s="106">
        <v>5</v>
      </c>
      <c r="H2124" s="103"/>
      <c r="I2124" s="103">
        <f t="shared" si="76"/>
        <v>0</v>
      </c>
      <c r="J2124" s="106"/>
      <c r="K2124" s="103">
        <f t="shared" si="77"/>
        <v>0</v>
      </c>
      <c r="L2124" s="105">
        <f t="shared" si="78"/>
        <v>0</v>
      </c>
      <c r="M2124" s="103">
        <f t="shared" si="79"/>
        <v>0</v>
      </c>
    </row>
    <row r="2125" spans="2:13" ht="56.25" customHeight="1">
      <c r="B2125" s="33" t="s">
        <v>96</v>
      </c>
      <c r="C2125" s="81" t="s">
        <v>947</v>
      </c>
      <c r="D2125" s="17"/>
      <c r="E2125" s="17"/>
      <c r="F2125" s="106" t="s">
        <v>366</v>
      </c>
      <c r="G2125" s="106">
        <v>12</v>
      </c>
      <c r="H2125" s="103"/>
      <c r="I2125" s="103">
        <f t="shared" si="76"/>
        <v>0</v>
      </c>
      <c r="J2125" s="106"/>
      <c r="K2125" s="103">
        <f t="shared" si="77"/>
        <v>0</v>
      </c>
      <c r="L2125" s="105">
        <f t="shared" si="78"/>
        <v>0</v>
      </c>
      <c r="M2125" s="103">
        <f t="shared" si="79"/>
        <v>0</v>
      </c>
    </row>
    <row r="2126" spans="2:13" ht="41.25" customHeight="1">
      <c r="B2126" s="33" t="s">
        <v>98</v>
      </c>
      <c r="C2126" s="81" t="s">
        <v>435</v>
      </c>
      <c r="D2126" s="17"/>
      <c r="E2126" s="17"/>
      <c r="F2126" s="106" t="s">
        <v>366</v>
      </c>
      <c r="G2126" s="106">
        <v>15</v>
      </c>
      <c r="H2126" s="103"/>
      <c r="I2126" s="103">
        <f t="shared" si="76"/>
        <v>0</v>
      </c>
      <c r="J2126" s="106"/>
      <c r="K2126" s="103">
        <f t="shared" si="77"/>
        <v>0</v>
      </c>
      <c r="L2126" s="105">
        <f t="shared" si="78"/>
        <v>0</v>
      </c>
      <c r="M2126" s="103">
        <f t="shared" si="79"/>
        <v>0</v>
      </c>
    </row>
    <row r="2127" spans="2:13" ht="44.25" customHeight="1">
      <c r="B2127" s="33" t="s">
        <v>295</v>
      </c>
      <c r="C2127" s="293" t="s">
        <v>436</v>
      </c>
      <c r="D2127" s="17"/>
      <c r="E2127" s="17"/>
      <c r="F2127" s="106" t="s">
        <v>366</v>
      </c>
      <c r="G2127" s="106">
        <v>2</v>
      </c>
      <c r="H2127" s="103"/>
      <c r="I2127" s="103">
        <f t="shared" si="76"/>
        <v>0</v>
      </c>
      <c r="J2127" s="106"/>
      <c r="K2127" s="103">
        <f t="shared" si="77"/>
        <v>0</v>
      </c>
      <c r="L2127" s="105">
        <f t="shared" si="78"/>
        <v>0</v>
      </c>
      <c r="M2127" s="103">
        <f t="shared" si="79"/>
        <v>0</v>
      </c>
    </row>
    <row r="2128" spans="3:13" ht="28.5" customHeight="1">
      <c r="C2128" s="73"/>
      <c r="D2128" s="13"/>
      <c r="E2128" s="13"/>
      <c r="F2128" s="107"/>
      <c r="G2128" s="107"/>
      <c r="H2128" s="103" t="s">
        <v>836</v>
      </c>
      <c r="I2128" s="103">
        <f>SUM(I2110:I2127)</f>
        <v>0</v>
      </c>
      <c r="J2128" s="103"/>
      <c r="K2128" s="103"/>
      <c r="L2128" s="105"/>
      <c r="M2128" s="103"/>
    </row>
    <row r="2129" spans="3:13" ht="28.5" customHeight="1">
      <c r="C2129" s="73"/>
      <c r="D2129" s="13"/>
      <c r="E2129" s="13"/>
      <c r="F2129" s="107"/>
      <c r="G2129" s="107"/>
      <c r="H2129" s="108"/>
      <c r="I2129" s="103"/>
      <c r="J2129" s="103" t="s">
        <v>837</v>
      </c>
      <c r="K2129" s="103">
        <f>SUM(K2110:K2128)</f>
        <v>0</v>
      </c>
      <c r="L2129" s="105"/>
      <c r="M2129" s="103"/>
    </row>
    <row r="2130" spans="3:13" ht="28.5" customHeight="1">
      <c r="C2130" s="73"/>
      <c r="D2130" s="13"/>
      <c r="E2130" s="13"/>
      <c r="F2130" s="107"/>
      <c r="G2130" s="107"/>
      <c r="H2130" s="108"/>
      <c r="I2130" s="103"/>
      <c r="J2130" s="103"/>
      <c r="K2130" s="103"/>
      <c r="L2130" s="105" t="s">
        <v>838</v>
      </c>
      <c r="M2130" s="103">
        <f>SUM(M2110:M2129)</f>
        <v>0</v>
      </c>
    </row>
    <row r="2131" spans="1:117" s="38" customFormat="1" ht="28.5" customHeight="1">
      <c r="A2131" s="2"/>
      <c r="B2131" s="41"/>
      <c r="C2131" s="79"/>
      <c r="D2131" s="39"/>
      <c r="E2131" s="39"/>
      <c r="F2131" s="131"/>
      <c r="G2131" s="131"/>
      <c r="H2131" s="242"/>
      <c r="I2131" s="114"/>
      <c r="J2131" s="114"/>
      <c r="K2131" s="114"/>
      <c r="L2131" s="115"/>
      <c r="M2131" s="114"/>
      <c r="N2131" s="4"/>
      <c r="O2131" s="2"/>
      <c r="P2131" s="2"/>
      <c r="Q2131" s="2"/>
      <c r="R2131" s="2"/>
      <c r="S2131" s="2"/>
      <c r="T2131" s="2"/>
      <c r="U2131" s="2"/>
      <c r="V2131" s="2"/>
      <c r="W2131" s="2"/>
      <c r="X2131" s="2"/>
      <c r="Y2131" s="2"/>
      <c r="Z2131" s="2"/>
      <c r="AA2131" s="2"/>
      <c r="AB2131" s="2"/>
      <c r="AC2131" s="2"/>
      <c r="AD2131" s="2"/>
      <c r="AE2131" s="2"/>
      <c r="AF2131" s="2"/>
      <c r="AG2131" s="2"/>
      <c r="AH2131" s="2"/>
      <c r="AI2131" s="2"/>
      <c r="AJ2131" s="2"/>
      <c r="AK2131" s="2"/>
      <c r="AL2131" s="2"/>
      <c r="AM2131" s="2"/>
      <c r="AN2131" s="2"/>
      <c r="AO2131" s="2"/>
      <c r="AP2131" s="2"/>
      <c r="AQ2131" s="2"/>
      <c r="AR2131" s="2"/>
      <c r="AS2131" s="2"/>
      <c r="AT2131" s="2"/>
      <c r="AU2131" s="2"/>
      <c r="AV2131" s="2"/>
      <c r="AW2131" s="2"/>
      <c r="AX2131" s="2"/>
      <c r="AY2131" s="2"/>
      <c r="AZ2131" s="2"/>
      <c r="BA2131" s="2"/>
      <c r="BB2131" s="2"/>
      <c r="BC2131" s="2"/>
      <c r="BD2131" s="2"/>
      <c r="BE2131" s="2"/>
      <c r="BF2131" s="2"/>
      <c r="BG2131" s="2"/>
      <c r="BH2131" s="2"/>
      <c r="BI2131" s="2"/>
      <c r="BJ2131" s="2"/>
      <c r="BK2131" s="2"/>
      <c r="BL2131" s="2"/>
      <c r="BM2131" s="2"/>
      <c r="BN2131" s="2"/>
      <c r="BO2131" s="2"/>
      <c r="BP2131" s="2"/>
      <c r="BQ2131" s="2"/>
      <c r="BR2131" s="2"/>
      <c r="BS2131" s="2"/>
      <c r="BT2131" s="2"/>
      <c r="BU2131" s="2"/>
      <c r="BV2131" s="2"/>
      <c r="BW2131" s="2"/>
      <c r="BX2131" s="2"/>
      <c r="BY2131" s="2"/>
      <c r="BZ2131" s="2"/>
      <c r="CA2131" s="2"/>
      <c r="CB2131" s="2"/>
      <c r="CC2131" s="2"/>
      <c r="CD2131" s="2"/>
      <c r="CE2131" s="2"/>
      <c r="CF2131" s="2"/>
      <c r="CG2131" s="2"/>
      <c r="CH2131" s="2"/>
      <c r="CI2131" s="2"/>
      <c r="CJ2131" s="2"/>
      <c r="CK2131" s="2"/>
      <c r="CL2131" s="2"/>
      <c r="CM2131" s="2"/>
      <c r="CN2131" s="2"/>
      <c r="CO2131" s="2"/>
      <c r="CP2131" s="2"/>
      <c r="CQ2131" s="2"/>
      <c r="CR2131" s="2"/>
      <c r="CS2131" s="2"/>
      <c r="CT2131" s="2"/>
      <c r="CU2131" s="2"/>
      <c r="CV2131" s="2"/>
      <c r="CW2131" s="2"/>
      <c r="CX2131" s="2"/>
      <c r="CY2131" s="2"/>
      <c r="CZ2131" s="2"/>
      <c r="DA2131" s="2"/>
      <c r="DB2131" s="2"/>
      <c r="DC2131" s="2"/>
      <c r="DD2131" s="2"/>
      <c r="DE2131" s="2"/>
      <c r="DF2131" s="2"/>
      <c r="DG2131" s="2"/>
      <c r="DH2131" s="2"/>
      <c r="DI2131" s="2"/>
      <c r="DJ2131" s="2"/>
      <c r="DK2131" s="2"/>
      <c r="DL2131" s="2"/>
      <c r="DM2131" s="2"/>
    </row>
    <row r="2132" spans="3:13" ht="28.5" customHeight="1">
      <c r="C2132" s="72" t="s">
        <v>56</v>
      </c>
      <c r="D2132" s="6" t="s">
        <v>332</v>
      </c>
      <c r="E2132" s="7" t="s">
        <v>333</v>
      </c>
      <c r="F2132" s="7" t="s">
        <v>334</v>
      </c>
      <c r="G2132" s="106" t="s">
        <v>335</v>
      </c>
      <c r="H2132" s="7" t="s">
        <v>336</v>
      </c>
      <c r="I2132" s="7" t="s">
        <v>337</v>
      </c>
      <c r="J2132" s="7" t="s">
        <v>338</v>
      </c>
      <c r="K2132" s="7" t="s">
        <v>339</v>
      </c>
      <c r="L2132" s="14" t="s">
        <v>340</v>
      </c>
      <c r="M2132" s="7" t="s">
        <v>341</v>
      </c>
    </row>
    <row r="2133" spans="3:13" ht="64.5" customHeight="1">
      <c r="C2133" s="9" t="s">
        <v>343</v>
      </c>
      <c r="D2133" s="8" t="s">
        <v>344</v>
      </c>
      <c r="E2133" s="9" t="s">
        <v>345</v>
      </c>
      <c r="F2133" s="9" t="s">
        <v>346</v>
      </c>
      <c r="G2133" s="179" t="s">
        <v>342</v>
      </c>
      <c r="H2133" s="10" t="s">
        <v>348</v>
      </c>
      <c r="I2133" s="10" t="s">
        <v>349</v>
      </c>
      <c r="J2133" s="10" t="s">
        <v>350</v>
      </c>
      <c r="K2133" s="10" t="s">
        <v>351</v>
      </c>
      <c r="L2133" s="11" t="s">
        <v>352</v>
      </c>
      <c r="M2133" s="12" t="s">
        <v>353</v>
      </c>
    </row>
    <row r="2134" spans="2:13" ht="48" customHeight="1">
      <c r="B2134" s="33" t="s">
        <v>355</v>
      </c>
      <c r="C2134" s="71" t="s">
        <v>892</v>
      </c>
      <c r="D2134" s="15"/>
      <c r="E2134" s="15"/>
      <c r="F2134" s="106" t="s">
        <v>366</v>
      </c>
      <c r="G2134" s="109">
        <v>15</v>
      </c>
      <c r="H2134" s="55"/>
      <c r="I2134" s="110">
        <f>ROUND(G2134*H2134,2)</f>
        <v>0</v>
      </c>
      <c r="J2134" s="106"/>
      <c r="K2134" s="103">
        <f>ROUND(I2134*J2134,2)</f>
        <v>0</v>
      </c>
      <c r="L2134" s="105">
        <f>ROUND(M2134/G2134,2)</f>
        <v>0</v>
      </c>
      <c r="M2134" s="103">
        <f>ROUND(SUM(I2134,K2134),2)</f>
        <v>0</v>
      </c>
    </row>
    <row r="2135" spans="2:13" ht="39.75" customHeight="1">
      <c r="B2135" s="33" t="s">
        <v>356</v>
      </c>
      <c r="C2135" s="71" t="s">
        <v>893</v>
      </c>
      <c r="D2135" s="15"/>
      <c r="E2135" s="15"/>
      <c r="F2135" s="106" t="s">
        <v>366</v>
      </c>
      <c r="G2135" s="109">
        <v>30</v>
      </c>
      <c r="H2135" s="55"/>
      <c r="I2135" s="110">
        <f>ROUND(G2135*H2135,2)</f>
        <v>0</v>
      </c>
      <c r="J2135" s="106"/>
      <c r="K2135" s="103">
        <f>ROUND(I2135*J2135,2)</f>
        <v>0</v>
      </c>
      <c r="L2135" s="105">
        <f>ROUND(M2135/G2135,2)</f>
        <v>0</v>
      </c>
      <c r="M2135" s="103">
        <f>ROUND(SUM(I2135,K2135),2)</f>
        <v>0</v>
      </c>
    </row>
    <row r="2136" spans="2:13" ht="41.25" customHeight="1">
      <c r="B2136" s="33" t="s">
        <v>357</v>
      </c>
      <c r="C2136" s="98" t="s">
        <v>978</v>
      </c>
      <c r="D2136" s="32"/>
      <c r="E2136" s="32"/>
      <c r="F2136" s="106" t="s">
        <v>366</v>
      </c>
      <c r="G2136" s="109">
        <v>1</v>
      </c>
      <c r="H2136" s="55"/>
      <c r="I2136" s="110">
        <f>ROUND(G2136*H2136,2)</f>
        <v>0</v>
      </c>
      <c r="J2136" s="106"/>
      <c r="K2136" s="103">
        <f>ROUND(I2136*J2136,2)</f>
        <v>0</v>
      </c>
      <c r="L2136" s="105">
        <f>ROUND(M2136/G2136,2)</f>
        <v>0</v>
      </c>
      <c r="M2136" s="103">
        <f>ROUND(SUM(I2136,K2136),2)</f>
        <v>0</v>
      </c>
    </row>
    <row r="2137" spans="2:13" ht="72.75" customHeight="1">
      <c r="B2137" s="33" t="s">
        <v>358</v>
      </c>
      <c r="C2137" s="98" t="s">
        <v>979</v>
      </c>
      <c r="D2137" s="32"/>
      <c r="E2137" s="32"/>
      <c r="F2137" s="106" t="s">
        <v>366</v>
      </c>
      <c r="G2137" s="109">
        <v>101</v>
      </c>
      <c r="H2137" s="55"/>
      <c r="I2137" s="110">
        <f>ROUND(G2137*H2137,2)</f>
        <v>0</v>
      </c>
      <c r="J2137" s="106"/>
      <c r="K2137" s="103">
        <f>ROUND(I2137*J2137,2)</f>
        <v>0</v>
      </c>
      <c r="L2137" s="105">
        <f>ROUND(M2137/G2137,2)</f>
        <v>0</v>
      </c>
      <c r="M2137" s="103">
        <f>ROUND(SUM(I2137,K2137),2)</f>
        <v>0</v>
      </c>
    </row>
    <row r="2138" spans="2:13" ht="30.75" customHeight="1">
      <c r="B2138" s="33" t="s">
        <v>359</v>
      </c>
      <c r="C2138" s="71" t="s">
        <v>894</v>
      </c>
      <c r="D2138" s="15"/>
      <c r="E2138" s="15"/>
      <c r="F2138" s="106" t="s">
        <v>366</v>
      </c>
      <c r="G2138" s="135">
        <v>70</v>
      </c>
      <c r="H2138" s="109"/>
      <c r="I2138" s="103">
        <f>ROUND(G2138*H2138,2)</f>
        <v>0</v>
      </c>
      <c r="J2138" s="106"/>
      <c r="K2138" s="103">
        <f>ROUND(I2138*J2138,2)</f>
        <v>0</v>
      </c>
      <c r="L2138" s="105">
        <f>ROUND(M2138/G2138,2)</f>
        <v>0</v>
      </c>
      <c r="M2138" s="103">
        <f>ROUND(SUM(I2138,K2138),2)</f>
        <v>0</v>
      </c>
    </row>
    <row r="2139" spans="3:13" ht="28.5" customHeight="1">
      <c r="C2139" s="73"/>
      <c r="D2139" s="13"/>
      <c r="E2139" s="13"/>
      <c r="F2139" s="107"/>
      <c r="G2139" s="111"/>
      <c r="H2139" s="56" t="s">
        <v>836</v>
      </c>
      <c r="I2139" s="103">
        <f>SUM(I2134:I2137)</f>
        <v>0</v>
      </c>
      <c r="J2139" s="103"/>
      <c r="K2139" s="103"/>
      <c r="L2139" s="105"/>
      <c r="M2139" s="103"/>
    </row>
    <row r="2140" spans="3:13" ht="28.5" customHeight="1">
      <c r="C2140" s="73"/>
      <c r="D2140" s="13"/>
      <c r="E2140" s="13"/>
      <c r="F2140" s="107"/>
      <c r="G2140" s="107"/>
      <c r="H2140" s="108"/>
      <c r="I2140" s="103"/>
      <c r="J2140" s="103" t="s">
        <v>837</v>
      </c>
      <c r="K2140" s="103">
        <f>SUM(K2134:K2139)</f>
        <v>0</v>
      </c>
      <c r="L2140" s="105"/>
      <c r="M2140" s="103"/>
    </row>
    <row r="2141" spans="3:13" ht="28.5" customHeight="1">
      <c r="C2141" s="73"/>
      <c r="D2141" s="13"/>
      <c r="E2141" s="13"/>
      <c r="F2141" s="107"/>
      <c r="G2141" s="107"/>
      <c r="H2141" s="108"/>
      <c r="I2141" s="103"/>
      <c r="J2141" s="103"/>
      <c r="K2141" s="103"/>
      <c r="L2141" s="105" t="s">
        <v>838</v>
      </c>
      <c r="M2141" s="103">
        <f>SUM(M2134:M2140)</f>
        <v>0</v>
      </c>
    </row>
    <row r="2142" spans="1:117" s="38" customFormat="1" ht="28.5" customHeight="1">
      <c r="A2142" s="2"/>
      <c r="B2142" s="41"/>
      <c r="C2142" s="79"/>
      <c r="D2142" s="39"/>
      <c r="E2142" s="39"/>
      <c r="F2142" s="131"/>
      <c r="G2142" s="131"/>
      <c r="H2142" s="242"/>
      <c r="I2142" s="114"/>
      <c r="J2142" s="114"/>
      <c r="K2142" s="114"/>
      <c r="L2142" s="115"/>
      <c r="M2142" s="114"/>
      <c r="N2142" s="4"/>
      <c r="O2142" s="2"/>
      <c r="P2142" s="2"/>
      <c r="Q2142" s="2"/>
      <c r="R2142" s="2"/>
      <c r="S2142" s="2"/>
      <c r="T2142" s="2"/>
      <c r="U2142" s="2"/>
      <c r="V2142" s="2"/>
      <c r="W2142" s="2"/>
      <c r="X2142" s="2"/>
      <c r="Y2142" s="2"/>
      <c r="Z2142" s="2"/>
      <c r="AA2142" s="2"/>
      <c r="AB2142" s="2"/>
      <c r="AC2142" s="2"/>
      <c r="AD2142" s="2"/>
      <c r="AE2142" s="2"/>
      <c r="AF2142" s="2"/>
      <c r="AG2142" s="2"/>
      <c r="AH2142" s="2"/>
      <c r="AI2142" s="2"/>
      <c r="AJ2142" s="2"/>
      <c r="AK2142" s="2"/>
      <c r="AL2142" s="2"/>
      <c r="AM2142" s="2"/>
      <c r="AN2142" s="2"/>
      <c r="AO2142" s="2"/>
      <c r="AP2142" s="2"/>
      <c r="AQ2142" s="2"/>
      <c r="AR2142" s="2"/>
      <c r="AS2142" s="2"/>
      <c r="AT2142" s="2"/>
      <c r="AU2142" s="2"/>
      <c r="AV2142" s="2"/>
      <c r="AW2142" s="2"/>
      <c r="AX2142" s="2"/>
      <c r="AY2142" s="2"/>
      <c r="AZ2142" s="2"/>
      <c r="BA2142" s="2"/>
      <c r="BB2142" s="2"/>
      <c r="BC2142" s="2"/>
      <c r="BD2142" s="2"/>
      <c r="BE2142" s="2"/>
      <c r="BF2142" s="2"/>
      <c r="BG2142" s="2"/>
      <c r="BH2142" s="2"/>
      <c r="BI2142" s="2"/>
      <c r="BJ2142" s="2"/>
      <c r="BK2142" s="2"/>
      <c r="BL2142" s="2"/>
      <c r="BM2142" s="2"/>
      <c r="BN2142" s="2"/>
      <c r="BO2142" s="2"/>
      <c r="BP2142" s="2"/>
      <c r="BQ2142" s="2"/>
      <c r="BR2142" s="2"/>
      <c r="BS2142" s="2"/>
      <c r="BT2142" s="2"/>
      <c r="BU2142" s="2"/>
      <c r="BV2142" s="2"/>
      <c r="BW2142" s="2"/>
      <c r="BX2142" s="2"/>
      <c r="BY2142" s="2"/>
      <c r="BZ2142" s="2"/>
      <c r="CA2142" s="2"/>
      <c r="CB2142" s="2"/>
      <c r="CC2142" s="2"/>
      <c r="CD2142" s="2"/>
      <c r="CE2142" s="2"/>
      <c r="CF2142" s="2"/>
      <c r="CG2142" s="2"/>
      <c r="CH2142" s="2"/>
      <c r="CI2142" s="2"/>
      <c r="CJ2142" s="2"/>
      <c r="CK2142" s="2"/>
      <c r="CL2142" s="2"/>
      <c r="CM2142" s="2"/>
      <c r="CN2142" s="2"/>
      <c r="CO2142" s="2"/>
      <c r="CP2142" s="2"/>
      <c r="CQ2142" s="2"/>
      <c r="CR2142" s="2"/>
      <c r="CS2142" s="2"/>
      <c r="CT2142" s="2"/>
      <c r="CU2142" s="2"/>
      <c r="CV2142" s="2"/>
      <c r="CW2142" s="2"/>
      <c r="CX2142" s="2"/>
      <c r="CY2142" s="2"/>
      <c r="CZ2142" s="2"/>
      <c r="DA2142" s="2"/>
      <c r="DB2142" s="2"/>
      <c r="DC2142" s="2"/>
      <c r="DD2142" s="2"/>
      <c r="DE2142" s="2"/>
      <c r="DF2142" s="2"/>
      <c r="DG2142" s="2"/>
      <c r="DH2142" s="2"/>
      <c r="DI2142" s="2"/>
      <c r="DJ2142" s="2"/>
      <c r="DK2142" s="2"/>
      <c r="DL2142" s="2"/>
      <c r="DM2142" s="2"/>
    </row>
    <row r="2143" spans="3:13" ht="28.5" customHeight="1">
      <c r="C2143" s="72" t="s">
        <v>437</v>
      </c>
      <c r="D2143" s="6" t="s">
        <v>332</v>
      </c>
      <c r="E2143" s="7" t="s">
        <v>333</v>
      </c>
      <c r="F2143" s="7" t="s">
        <v>334</v>
      </c>
      <c r="G2143" s="106" t="s">
        <v>335</v>
      </c>
      <c r="H2143" s="7" t="s">
        <v>336</v>
      </c>
      <c r="I2143" s="7" t="s">
        <v>337</v>
      </c>
      <c r="J2143" s="7" t="s">
        <v>338</v>
      </c>
      <c r="K2143" s="7" t="s">
        <v>339</v>
      </c>
      <c r="L2143" s="14" t="s">
        <v>340</v>
      </c>
      <c r="M2143" s="7" t="s">
        <v>341</v>
      </c>
    </row>
    <row r="2144" spans="3:13" ht="64.5" customHeight="1">
      <c r="C2144" s="9" t="s">
        <v>343</v>
      </c>
      <c r="D2144" s="8" t="s">
        <v>344</v>
      </c>
      <c r="E2144" s="9" t="s">
        <v>345</v>
      </c>
      <c r="F2144" s="9" t="s">
        <v>346</v>
      </c>
      <c r="G2144" s="179" t="s">
        <v>342</v>
      </c>
      <c r="H2144" s="10" t="s">
        <v>348</v>
      </c>
      <c r="I2144" s="10" t="s">
        <v>349</v>
      </c>
      <c r="J2144" s="10" t="s">
        <v>350</v>
      </c>
      <c r="K2144" s="10" t="s">
        <v>351</v>
      </c>
      <c r="L2144" s="11" t="s">
        <v>352</v>
      </c>
      <c r="M2144" s="12" t="s">
        <v>353</v>
      </c>
    </row>
    <row r="2145" spans="2:13" s="4" customFormat="1" ht="46.5" customHeight="1">
      <c r="B2145" s="33" t="s">
        <v>355</v>
      </c>
      <c r="C2145" s="91" t="s">
        <v>439</v>
      </c>
      <c r="D2145" s="48"/>
      <c r="E2145" s="48"/>
      <c r="F2145" s="109"/>
      <c r="G2145" s="109">
        <v>240</v>
      </c>
      <c r="H2145" s="55"/>
      <c r="I2145" s="55">
        <f>ROUND(G2145*H2145,2)</f>
        <v>0</v>
      </c>
      <c r="J2145" s="109"/>
      <c r="K2145" s="136">
        <f>ROUND(I2145*J2145,2)</f>
        <v>0</v>
      </c>
      <c r="L2145" s="103">
        <f>ROUND(M2145/G2145,2)</f>
        <v>0</v>
      </c>
      <c r="M2145" s="103">
        <f>ROUND(SUM(I2145,K2145),2)</f>
        <v>0</v>
      </c>
    </row>
    <row r="2146" spans="2:13" s="4" customFormat="1" ht="42.75" customHeight="1">
      <c r="B2146" s="33" t="s">
        <v>356</v>
      </c>
      <c r="C2146" s="91" t="s">
        <v>440</v>
      </c>
      <c r="D2146" s="48"/>
      <c r="E2146" s="48"/>
      <c r="F2146" s="109"/>
      <c r="G2146" s="109">
        <v>360</v>
      </c>
      <c r="H2146" s="55"/>
      <c r="I2146" s="55">
        <f>ROUND(G2146*H2146,2)</f>
        <v>0</v>
      </c>
      <c r="J2146" s="109"/>
      <c r="K2146" s="136">
        <f>ROUND(I2146*J2146,2)</f>
        <v>0</v>
      </c>
      <c r="L2146" s="103">
        <f>ROUND(M2146/G2146,2)</f>
        <v>0</v>
      </c>
      <c r="M2146" s="103">
        <f>ROUND(SUM(I2146,K2146),2)</f>
        <v>0</v>
      </c>
    </row>
    <row r="2147" spans="3:13" ht="39" customHeight="1">
      <c r="C2147" s="68"/>
      <c r="D2147" s="42"/>
      <c r="E2147" s="42"/>
      <c r="F2147" s="111"/>
      <c r="G2147" s="111"/>
      <c r="H2147" s="56" t="s">
        <v>836</v>
      </c>
      <c r="I2147" s="56">
        <f>SUM(I2145:I2146)</f>
        <v>0</v>
      </c>
      <c r="J2147" s="56"/>
      <c r="K2147" s="103"/>
      <c r="L2147" s="105"/>
      <c r="M2147" s="103"/>
    </row>
    <row r="2148" spans="3:13" ht="42" customHeight="1">
      <c r="C2148" s="73"/>
      <c r="D2148" s="13"/>
      <c r="E2148" s="13"/>
      <c r="F2148" s="107"/>
      <c r="G2148" s="107"/>
      <c r="H2148" s="108"/>
      <c r="I2148" s="103"/>
      <c r="J2148" s="103" t="s">
        <v>837</v>
      </c>
      <c r="K2148" s="103">
        <f>SUM(K2145:K2147)</f>
        <v>0</v>
      </c>
      <c r="L2148" s="105"/>
      <c r="M2148" s="103"/>
    </row>
    <row r="2149" spans="3:13" ht="39" customHeight="1">
      <c r="C2149" s="73"/>
      <c r="D2149" s="13"/>
      <c r="E2149" s="13"/>
      <c r="F2149" s="107"/>
      <c r="G2149" s="107"/>
      <c r="H2149" s="108"/>
      <c r="I2149" s="103"/>
      <c r="J2149" s="103"/>
      <c r="K2149" s="103"/>
      <c r="L2149" s="105" t="s">
        <v>838</v>
      </c>
      <c r="M2149" s="103">
        <f>SUM(M2145:M2148)</f>
        <v>0</v>
      </c>
    </row>
    <row r="2150" spans="1:117" s="38" customFormat="1" ht="27" customHeight="1">
      <c r="A2150" s="2"/>
      <c r="B2150" s="41"/>
      <c r="C2150" s="79"/>
      <c r="D2150" s="39"/>
      <c r="E2150" s="39"/>
      <c r="F2150" s="131"/>
      <c r="G2150" s="131"/>
      <c r="H2150" s="242"/>
      <c r="I2150" s="114"/>
      <c r="J2150" s="114"/>
      <c r="K2150" s="114"/>
      <c r="L2150" s="115"/>
      <c r="M2150" s="114"/>
      <c r="N2150" s="4"/>
      <c r="O2150" s="2"/>
      <c r="P2150" s="2"/>
      <c r="Q2150" s="2"/>
      <c r="R2150" s="2"/>
      <c r="S2150" s="2"/>
      <c r="T2150" s="2"/>
      <c r="U2150" s="2"/>
      <c r="V2150" s="2"/>
      <c r="W2150" s="2"/>
      <c r="X2150" s="2"/>
      <c r="Y2150" s="2"/>
      <c r="Z2150" s="2"/>
      <c r="AA2150" s="2"/>
      <c r="AB2150" s="2"/>
      <c r="AC2150" s="2"/>
      <c r="AD2150" s="2"/>
      <c r="AE2150" s="2"/>
      <c r="AF2150" s="2"/>
      <c r="AG2150" s="2"/>
      <c r="AH2150" s="2"/>
      <c r="AI2150" s="2"/>
      <c r="AJ2150" s="2"/>
      <c r="AK2150" s="2"/>
      <c r="AL2150" s="2"/>
      <c r="AM2150" s="2"/>
      <c r="AN2150" s="2"/>
      <c r="AO2150" s="2"/>
      <c r="AP2150" s="2"/>
      <c r="AQ2150" s="2"/>
      <c r="AR2150" s="2"/>
      <c r="AS2150" s="2"/>
      <c r="AT2150" s="2"/>
      <c r="AU2150" s="2"/>
      <c r="AV2150" s="2"/>
      <c r="AW2150" s="2"/>
      <c r="AX2150" s="2"/>
      <c r="AY2150" s="2"/>
      <c r="AZ2150" s="2"/>
      <c r="BA2150" s="2"/>
      <c r="BB2150" s="2"/>
      <c r="BC2150" s="2"/>
      <c r="BD2150" s="2"/>
      <c r="BE2150" s="2"/>
      <c r="BF2150" s="2"/>
      <c r="BG2150" s="2"/>
      <c r="BH2150" s="2"/>
      <c r="BI2150" s="2"/>
      <c r="BJ2150" s="2"/>
      <c r="BK2150" s="2"/>
      <c r="BL2150" s="2"/>
      <c r="BM2150" s="2"/>
      <c r="BN2150" s="2"/>
      <c r="BO2150" s="2"/>
      <c r="BP2150" s="2"/>
      <c r="BQ2150" s="2"/>
      <c r="BR2150" s="2"/>
      <c r="BS2150" s="2"/>
      <c r="BT2150" s="2"/>
      <c r="BU2150" s="2"/>
      <c r="BV2150" s="2"/>
      <c r="BW2150" s="2"/>
      <c r="BX2150" s="2"/>
      <c r="BY2150" s="2"/>
      <c r="BZ2150" s="2"/>
      <c r="CA2150" s="2"/>
      <c r="CB2150" s="2"/>
      <c r="CC2150" s="2"/>
      <c r="CD2150" s="2"/>
      <c r="CE2150" s="2"/>
      <c r="CF2150" s="2"/>
      <c r="CG2150" s="2"/>
      <c r="CH2150" s="2"/>
      <c r="CI2150" s="2"/>
      <c r="CJ2150" s="2"/>
      <c r="CK2150" s="2"/>
      <c r="CL2150" s="2"/>
      <c r="CM2150" s="2"/>
      <c r="CN2150" s="2"/>
      <c r="CO2150" s="2"/>
      <c r="CP2150" s="2"/>
      <c r="CQ2150" s="2"/>
      <c r="CR2150" s="2"/>
      <c r="CS2150" s="2"/>
      <c r="CT2150" s="2"/>
      <c r="CU2150" s="2"/>
      <c r="CV2150" s="2"/>
      <c r="CW2150" s="2"/>
      <c r="CX2150" s="2"/>
      <c r="CY2150" s="2"/>
      <c r="CZ2150" s="2"/>
      <c r="DA2150" s="2"/>
      <c r="DB2150" s="2"/>
      <c r="DC2150" s="2"/>
      <c r="DD2150" s="2"/>
      <c r="DE2150" s="2"/>
      <c r="DF2150" s="2"/>
      <c r="DG2150" s="2"/>
      <c r="DH2150" s="2"/>
      <c r="DI2150" s="2"/>
      <c r="DJ2150" s="2"/>
      <c r="DK2150" s="2"/>
      <c r="DL2150" s="2"/>
      <c r="DM2150" s="2"/>
    </row>
    <row r="2151" spans="3:13" ht="33.75" customHeight="1">
      <c r="C2151" s="72" t="s">
        <v>980</v>
      </c>
      <c r="D2151" s="6" t="s">
        <v>332</v>
      </c>
      <c r="E2151" s="7" t="s">
        <v>333</v>
      </c>
      <c r="F2151" s="7" t="s">
        <v>334</v>
      </c>
      <c r="G2151" s="106" t="s">
        <v>335</v>
      </c>
      <c r="H2151" s="7" t="s">
        <v>336</v>
      </c>
      <c r="I2151" s="7" t="s">
        <v>337</v>
      </c>
      <c r="J2151" s="7" t="s">
        <v>338</v>
      </c>
      <c r="K2151" s="7" t="s">
        <v>339</v>
      </c>
      <c r="L2151" s="14" t="s">
        <v>340</v>
      </c>
      <c r="M2151" s="7" t="s">
        <v>341</v>
      </c>
    </row>
    <row r="2152" spans="3:13" ht="64.5" customHeight="1" thickBot="1">
      <c r="C2152" s="9" t="s">
        <v>343</v>
      </c>
      <c r="D2152" s="8" t="s">
        <v>344</v>
      </c>
      <c r="E2152" s="9" t="s">
        <v>345</v>
      </c>
      <c r="F2152" s="9" t="s">
        <v>346</v>
      </c>
      <c r="G2152" s="179" t="s">
        <v>342</v>
      </c>
      <c r="H2152" s="10" t="s">
        <v>348</v>
      </c>
      <c r="I2152" s="10" t="s">
        <v>349</v>
      </c>
      <c r="J2152" s="10" t="s">
        <v>350</v>
      </c>
      <c r="K2152" s="10" t="s">
        <v>351</v>
      </c>
      <c r="L2152" s="11" t="s">
        <v>352</v>
      </c>
      <c r="M2152" s="10" t="s">
        <v>353</v>
      </c>
    </row>
    <row r="2153" spans="2:13" ht="266.25" customHeight="1">
      <c r="B2153" s="160" t="s">
        <v>355</v>
      </c>
      <c r="C2153" s="291" t="s">
        <v>810</v>
      </c>
      <c r="D2153" s="309"/>
      <c r="E2153" s="309"/>
      <c r="F2153" s="310" t="s">
        <v>366</v>
      </c>
      <c r="G2153" s="109">
        <v>25</v>
      </c>
      <c r="H2153" s="55"/>
      <c r="I2153" s="55">
        <f>ROUND(G2153*H2153,2)</f>
        <v>0</v>
      </c>
      <c r="J2153" s="109"/>
      <c r="K2153" s="55">
        <f>ROUND(I2153*J2153,2)</f>
        <v>0</v>
      </c>
      <c r="L2153" s="55">
        <f>ROUND(M2153/G2153,2)</f>
        <v>0</v>
      </c>
      <c r="M2153" s="55">
        <f>ROUND(SUM(I2153,K2153),2)</f>
        <v>0</v>
      </c>
    </row>
    <row r="2154" spans="2:13" ht="140.25" customHeight="1">
      <c r="B2154" s="160"/>
      <c r="C2154" s="290" t="s">
        <v>880</v>
      </c>
      <c r="D2154" s="309"/>
      <c r="E2154" s="309"/>
      <c r="F2154" s="311"/>
      <c r="G2154" s="109"/>
      <c r="H2154" s="55"/>
      <c r="I2154" s="55"/>
      <c r="J2154" s="109"/>
      <c r="K2154" s="55"/>
      <c r="L2154" s="55"/>
      <c r="M2154" s="55"/>
    </row>
    <row r="2155" spans="2:13" ht="38.25" customHeight="1">
      <c r="B2155" s="33" t="s">
        <v>356</v>
      </c>
      <c r="C2155" s="162" t="s">
        <v>418</v>
      </c>
      <c r="D2155" s="43"/>
      <c r="E2155" s="43"/>
      <c r="F2155" s="109" t="s">
        <v>366</v>
      </c>
      <c r="G2155" s="109">
        <v>4</v>
      </c>
      <c r="H2155" s="55"/>
      <c r="I2155" s="55">
        <f>ROUND(G2155*H2155,2)</f>
        <v>0</v>
      </c>
      <c r="J2155" s="109"/>
      <c r="K2155" s="55">
        <f>ROUND(I2155*J2155,2)</f>
        <v>0</v>
      </c>
      <c r="L2155" s="55">
        <f>ROUND(M2155/G2155,2)</f>
        <v>0</v>
      </c>
      <c r="M2155" s="55">
        <f>ROUND(SUM(I2155,K2155),2)</f>
        <v>0</v>
      </c>
    </row>
    <row r="2156" spans="2:13" ht="51.75" customHeight="1">
      <c r="B2156" s="161"/>
      <c r="C2156" s="99"/>
      <c r="D2156" s="42"/>
      <c r="E2156" s="42"/>
      <c r="F2156" s="118" t="s">
        <v>366</v>
      </c>
      <c r="G2156" s="111"/>
      <c r="H2156" s="56" t="s">
        <v>836</v>
      </c>
      <c r="I2156" s="56">
        <f>SUM(I2153:I2155)</f>
        <v>0</v>
      </c>
      <c r="J2156" s="56"/>
      <c r="K2156" s="56"/>
      <c r="L2156" s="121"/>
      <c r="M2156" s="56"/>
    </row>
    <row r="2157" spans="3:13" ht="28.5" customHeight="1">
      <c r="C2157" s="73"/>
      <c r="D2157" s="13"/>
      <c r="E2157" s="13"/>
      <c r="F2157" s="107"/>
      <c r="G2157" s="107"/>
      <c r="H2157" s="108"/>
      <c r="I2157" s="103"/>
      <c r="J2157" s="103" t="s">
        <v>837</v>
      </c>
      <c r="K2157" s="103">
        <f>SUM(K2153:K2156)</f>
        <v>0</v>
      </c>
      <c r="L2157" s="105"/>
      <c r="M2157" s="103"/>
    </row>
    <row r="2158" spans="3:13" ht="28.5" customHeight="1">
      <c r="C2158" s="73"/>
      <c r="D2158" s="13"/>
      <c r="E2158" s="13"/>
      <c r="F2158" s="107"/>
      <c r="G2158" s="107"/>
      <c r="H2158" s="108"/>
      <c r="I2158" s="103"/>
      <c r="J2158" s="103"/>
      <c r="K2158" s="103"/>
      <c r="L2158" s="105" t="s">
        <v>838</v>
      </c>
      <c r="M2158" s="103">
        <f>SUM(M2153:M2157)</f>
        <v>0</v>
      </c>
    </row>
    <row r="2159" spans="1:117" s="38" customFormat="1" ht="28.5" customHeight="1">
      <c r="A2159" s="2"/>
      <c r="B2159" s="41"/>
      <c r="C2159" s="79"/>
      <c r="D2159" s="39"/>
      <c r="E2159" s="39"/>
      <c r="F2159" s="131"/>
      <c r="G2159" s="131"/>
      <c r="H2159" s="242"/>
      <c r="I2159" s="114"/>
      <c r="J2159" s="114"/>
      <c r="K2159" s="114"/>
      <c r="L2159" s="115"/>
      <c r="M2159" s="114"/>
      <c r="N2159" s="4"/>
      <c r="O2159" s="2"/>
      <c r="P2159" s="2"/>
      <c r="Q2159" s="2"/>
      <c r="R2159" s="2"/>
      <c r="S2159" s="2"/>
      <c r="T2159" s="2"/>
      <c r="U2159" s="2"/>
      <c r="V2159" s="2"/>
      <c r="W2159" s="2"/>
      <c r="X2159" s="2"/>
      <c r="Y2159" s="2"/>
      <c r="Z2159" s="2"/>
      <c r="AA2159" s="2"/>
      <c r="AB2159" s="2"/>
      <c r="AC2159" s="2"/>
      <c r="AD2159" s="2"/>
      <c r="AE2159" s="2"/>
      <c r="AF2159" s="2"/>
      <c r="AG2159" s="2"/>
      <c r="AH2159" s="2"/>
      <c r="AI2159" s="2"/>
      <c r="AJ2159" s="2"/>
      <c r="AK2159" s="2"/>
      <c r="AL2159" s="2"/>
      <c r="AM2159" s="2"/>
      <c r="AN2159" s="2"/>
      <c r="AO2159" s="2"/>
      <c r="AP2159" s="2"/>
      <c r="AQ2159" s="2"/>
      <c r="AR2159" s="2"/>
      <c r="AS2159" s="2"/>
      <c r="AT2159" s="2"/>
      <c r="AU2159" s="2"/>
      <c r="AV2159" s="2"/>
      <c r="AW2159" s="2"/>
      <c r="AX2159" s="2"/>
      <c r="AY2159" s="2"/>
      <c r="AZ2159" s="2"/>
      <c r="BA2159" s="2"/>
      <c r="BB2159" s="2"/>
      <c r="BC2159" s="2"/>
      <c r="BD2159" s="2"/>
      <c r="BE2159" s="2"/>
      <c r="BF2159" s="2"/>
      <c r="BG2159" s="2"/>
      <c r="BH2159" s="2"/>
      <c r="BI2159" s="2"/>
      <c r="BJ2159" s="2"/>
      <c r="BK2159" s="2"/>
      <c r="BL2159" s="2"/>
      <c r="BM2159" s="2"/>
      <c r="BN2159" s="2"/>
      <c r="BO2159" s="2"/>
      <c r="BP2159" s="2"/>
      <c r="BQ2159" s="2"/>
      <c r="BR2159" s="2"/>
      <c r="BS2159" s="2"/>
      <c r="BT2159" s="2"/>
      <c r="BU2159" s="2"/>
      <c r="BV2159" s="2"/>
      <c r="BW2159" s="2"/>
      <c r="BX2159" s="2"/>
      <c r="BY2159" s="2"/>
      <c r="BZ2159" s="2"/>
      <c r="CA2159" s="2"/>
      <c r="CB2159" s="2"/>
      <c r="CC2159" s="2"/>
      <c r="CD2159" s="2"/>
      <c r="CE2159" s="2"/>
      <c r="CF2159" s="2"/>
      <c r="CG2159" s="2"/>
      <c r="CH2159" s="2"/>
      <c r="CI2159" s="2"/>
      <c r="CJ2159" s="2"/>
      <c r="CK2159" s="2"/>
      <c r="CL2159" s="2"/>
      <c r="CM2159" s="2"/>
      <c r="CN2159" s="2"/>
      <c r="CO2159" s="2"/>
      <c r="CP2159" s="2"/>
      <c r="CQ2159" s="2"/>
      <c r="CR2159" s="2"/>
      <c r="CS2159" s="2"/>
      <c r="CT2159" s="2"/>
      <c r="CU2159" s="2"/>
      <c r="CV2159" s="2"/>
      <c r="CW2159" s="2"/>
      <c r="CX2159" s="2"/>
      <c r="CY2159" s="2"/>
      <c r="CZ2159" s="2"/>
      <c r="DA2159" s="2"/>
      <c r="DB2159" s="2"/>
      <c r="DC2159" s="2"/>
      <c r="DD2159" s="2"/>
      <c r="DE2159" s="2"/>
      <c r="DF2159" s="2"/>
      <c r="DG2159" s="2"/>
      <c r="DH2159" s="2"/>
      <c r="DI2159" s="2"/>
      <c r="DJ2159" s="2"/>
      <c r="DK2159" s="2"/>
      <c r="DL2159" s="2"/>
      <c r="DM2159" s="2"/>
    </row>
    <row r="2160" spans="3:13" ht="28.5" customHeight="1">
      <c r="C2160" s="72" t="s">
        <v>984</v>
      </c>
      <c r="D2160" s="6" t="s">
        <v>332</v>
      </c>
      <c r="E2160" s="7" t="s">
        <v>333</v>
      </c>
      <c r="F2160" s="7" t="s">
        <v>334</v>
      </c>
      <c r="G2160" s="106" t="s">
        <v>335</v>
      </c>
      <c r="H2160" s="7" t="s">
        <v>336</v>
      </c>
      <c r="I2160" s="7" t="s">
        <v>337</v>
      </c>
      <c r="J2160" s="7" t="s">
        <v>338</v>
      </c>
      <c r="K2160" s="7" t="s">
        <v>339</v>
      </c>
      <c r="L2160" s="14" t="s">
        <v>340</v>
      </c>
      <c r="M2160" s="7" t="s">
        <v>341</v>
      </c>
    </row>
    <row r="2161" spans="3:13" ht="64.5" customHeight="1">
      <c r="C2161" s="9" t="s">
        <v>343</v>
      </c>
      <c r="D2161" s="8" t="s">
        <v>344</v>
      </c>
      <c r="E2161" s="9" t="s">
        <v>345</v>
      </c>
      <c r="F2161" s="9" t="s">
        <v>346</v>
      </c>
      <c r="G2161" s="179" t="s">
        <v>342</v>
      </c>
      <c r="H2161" s="10" t="s">
        <v>348</v>
      </c>
      <c r="I2161" s="10" t="s">
        <v>349</v>
      </c>
      <c r="J2161" s="10" t="s">
        <v>350</v>
      </c>
      <c r="K2161" s="10" t="s">
        <v>351</v>
      </c>
      <c r="L2161" s="11" t="s">
        <v>352</v>
      </c>
      <c r="M2161" s="10" t="s">
        <v>353</v>
      </c>
    </row>
    <row r="2162" spans="2:13" s="4" customFormat="1" ht="78.75" customHeight="1">
      <c r="B2162" s="33" t="s">
        <v>355</v>
      </c>
      <c r="C2162" s="174" t="s">
        <v>811</v>
      </c>
      <c r="D2162" s="48"/>
      <c r="E2162" s="48"/>
      <c r="F2162" s="109"/>
      <c r="G2162" s="109">
        <v>600</v>
      </c>
      <c r="H2162" s="55"/>
      <c r="I2162" s="55">
        <f>ROUND(G2162*H2162,2)</f>
        <v>0</v>
      </c>
      <c r="J2162" s="109"/>
      <c r="K2162" s="55">
        <f>ROUND(I2162*J2162,2)</f>
        <v>0</v>
      </c>
      <c r="L2162" s="55">
        <f>ROUND(M2162/G2162,2)</f>
        <v>0</v>
      </c>
      <c r="M2162" s="55">
        <f>ROUND(SUM(I2162,K2162),2)</f>
        <v>0</v>
      </c>
    </row>
    <row r="2163" spans="3:13" ht="51.75" customHeight="1">
      <c r="C2163" s="99"/>
      <c r="D2163" s="42"/>
      <c r="E2163" s="42"/>
      <c r="F2163" s="118" t="s">
        <v>366</v>
      </c>
      <c r="G2163" s="111"/>
      <c r="H2163" s="56" t="s">
        <v>836</v>
      </c>
      <c r="I2163" s="56">
        <f>SUM(I2162:I2162)</f>
        <v>0</v>
      </c>
      <c r="J2163" s="56"/>
      <c r="K2163" s="56"/>
      <c r="L2163" s="121"/>
      <c r="M2163" s="56"/>
    </row>
    <row r="2164" spans="3:13" ht="28.5" customHeight="1">
      <c r="C2164" s="73"/>
      <c r="D2164" s="13"/>
      <c r="E2164" s="13"/>
      <c r="F2164" s="107"/>
      <c r="G2164" s="107"/>
      <c r="H2164" s="108"/>
      <c r="I2164" s="103"/>
      <c r="J2164" s="103" t="s">
        <v>837</v>
      </c>
      <c r="K2164" s="103">
        <f>SUM(K2162:K2163)</f>
        <v>0</v>
      </c>
      <c r="L2164" s="105"/>
      <c r="M2164" s="103"/>
    </row>
    <row r="2165" spans="3:13" ht="28.5" customHeight="1">
      <c r="C2165" s="73"/>
      <c r="D2165" s="13"/>
      <c r="E2165" s="13"/>
      <c r="F2165" s="107"/>
      <c r="G2165" s="107"/>
      <c r="H2165" s="108"/>
      <c r="I2165" s="103"/>
      <c r="J2165" s="103"/>
      <c r="K2165" s="103"/>
      <c r="L2165" s="105" t="s">
        <v>838</v>
      </c>
      <c r="M2165" s="103">
        <f>SUM(M2162:M2164)</f>
        <v>0</v>
      </c>
    </row>
    <row r="2166" spans="1:117" s="38" customFormat="1" ht="28.5" customHeight="1">
      <c r="A2166" s="2"/>
      <c r="B2166" s="41"/>
      <c r="C2166" s="79"/>
      <c r="D2166" s="39"/>
      <c r="E2166" s="39"/>
      <c r="F2166" s="131"/>
      <c r="G2166" s="131"/>
      <c r="H2166" s="242"/>
      <c r="I2166" s="114"/>
      <c r="J2166" s="114"/>
      <c r="K2166" s="114"/>
      <c r="L2166" s="115"/>
      <c r="M2166" s="114"/>
      <c r="N2166" s="4"/>
      <c r="O2166" s="2"/>
      <c r="P2166" s="2"/>
      <c r="Q2166" s="2"/>
      <c r="R2166" s="2"/>
      <c r="S2166" s="2"/>
      <c r="T2166" s="2"/>
      <c r="U2166" s="2"/>
      <c r="V2166" s="2"/>
      <c r="W2166" s="2"/>
      <c r="X2166" s="2"/>
      <c r="Y2166" s="2"/>
      <c r="Z2166" s="2"/>
      <c r="AA2166" s="2"/>
      <c r="AB2166" s="2"/>
      <c r="AC2166" s="2"/>
      <c r="AD2166" s="2"/>
      <c r="AE2166" s="2"/>
      <c r="AF2166" s="2"/>
      <c r="AG2166" s="2"/>
      <c r="AH2166" s="2"/>
      <c r="AI2166" s="2"/>
      <c r="AJ2166" s="2"/>
      <c r="AK2166" s="2"/>
      <c r="AL2166" s="2"/>
      <c r="AM2166" s="2"/>
      <c r="AN2166" s="2"/>
      <c r="AO2166" s="2"/>
      <c r="AP2166" s="2"/>
      <c r="AQ2166" s="2"/>
      <c r="AR2166" s="2"/>
      <c r="AS2166" s="2"/>
      <c r="AT2166" s="2"/>
      <c r="AU2166" s="2"/>
      <c r="AV2166" s="2"/>
      <c r="AW2166" s="2"/>
      <c r="AX2166" s="2"/>
      <c r="AY2166" s="2"/>
      <c r="AZ2166" s="2"/>
      <c r="BA2166" s="2"/>
      <c r="BB2166" s="2"/>
      <c r="BC2166" s="2"/>
      <c r="BD2166" s="2"/>
      <c r="BE2166" s="2"/>
      <c r="BF2166" s="2"/>
      <c r="BG2166" s="2"/>
      <c r="BH2166" s="2"/>
      <c r="BI2166" s="2"/>
      <c r="BJ2166" s="2"/>
      <c r="BK2166" s="2"/>
      <c r="BL2166" s="2"/>
      <c r="BM2166" s="2"/>
      <c r="BN2166" s="2"/>
      <c r="BO2166" s="2"/>
      <c r="BP2166" s="2"/>
      <c r="BQ2166" s="2"/>
      <c r="BR2166" s="2"/>
      <c r="BS2166" s="2"/>
      <c r="BT2166" s="2"/>
      <c r="BU2166" s="2"/>
      <c r="BV2166" s="2"/>
      <c r="BW2166" s="2"/>
      <c r="BX2166" s="2"/>
      <c r="BY2166" s="2"/>
      <c r="BZ2166" s="2"/>
      <c r="CA2166" s="2"/>
      <c r="CB2166" s="2"/>
      <c r="CC2166" s="2"/>
      <c r="CD2166" s="2"/>
      <c r="CE2166" s="2"/>
      <c r="CF2166" s="2"/>
      <c r="CG2166" s="2"/>
      <c r="CH2166" s="2"/>
      <c r="CI2166" s="2"/>
      <c r="CJ2166" s="2"/>
      <c r="CK2166" s="2"/>
      <c r="CL2166" s="2"/>
      <c r="CM2166" s="2"/>
      <c r="CN2166" s="2"/>
      <c r="CO2166" s="2"/>
      <c r="CP2166" s="2"/>
      <c r="CQ2166" s="2"/>
      <c r="CR2166" s="2"/>
      <c r="CS2166" s="2"/>
      <c r="CT2166" s="2"/>
      <c r="CU2166" s="2"/>
      <c r="CV2166" s="2"/>
      <c r="CW2166" s="2"/>
      <c r="CX2166" s="2"/>
      <c r="CY2166" s="2"/>
      <c r="CZ2166" s="2"/>
      <c r="DA2166" s="2"/>
      <c r="DB2166" s="2"/>
      <c r="DC2166" s="2"/>
      <c r="DD2166" s="2"/>
      <c r="DE2166" s="2"/>
      <c r="DF2166" s="2"/>
      <c r="DG2166" s="2"/>
      <c r="DH2166" s="2"/>
      <c r="DI2166" s="2"/>
      <c r="DJ2166" s="2"/>
      <c r="DK2166" s="2"/>
      <c r="DL2166" s="2"/>
      <c r="DM2166" s="2"/>
    </row>
    <row r="2167" spans="3:13" ht="28.5" customHeight="1">
      <c r="C2167" s="72" t="s">
        <v>985</v>
      </c>
      <c r="D2167" s="6" t="s">
        <v>332</v>
      </c>
      <c r="E2167" s="7" t="s">
        <v>333</v>
      </c>
      <c r="F2167" s="7" t="s">
        <v>334</v>
      </c>
      <c r="G2167" s="106" t="s">
        <v>335</v>
      </c>
      <c r="H2167" s="7" t="s">
        <v>336</v>
      </c>
      <c r="I2167" s="7" t="s">
        <v>337</v>
      </c>
      <c r="J2167" s="7" t="s">
        <v>338</v>
      </c>
      <c r="K2167" s="7" t="s">
        <v>339</v>
      </c>
      <c r="L2167" s="14" t="s">
        <v>340</v>
      </c>
      <c r="M2167" s="7" t="s">
        <v>341</v>
      </c>
    </row>
    <row r="2168" spans="3:13" ht="52.5" customHeight="1">
      <c r="C2168" s="9" t="s">
        <v>343</v>
      </c>
      <c r="D2168" s="8" t="s">
        <v>344</v>
      </c>
      <c r="E2168" s="9" t="s">
        <v>345</v>
      </c>
      <c r="F2168" s="9" t="s">
        <v>346</v>
      </c>
      <c r="G2168" s="179" t="s">
        <v>342</v>
      </c>
      <c r="H2168" s="10" t="s">
        <v>348</v>
      </c>
      <c r="I2168" s="10" t="s">
        <v>349</v>
      </c>
      <c r="J2168" s="10" t="s">
        <v>350</v>
      </c>
      <c r="K2168" s="10" t="s">
        <v>351</v>
      </c>
      <c r="L2168" s="11" t="s">
        <v>352</v>
      </c>
      <c r="M2168" s="10" t="s">
        <v>353</v>
      </c>
    </row>
    <row r="2169" spans="2:13" s="4" customFormat="1" ht="75.75" customHeight="1">
      <c r="B2169" s="33" t="s">
        <v>355</v>
      </c>
      <c r="C2169" s="256" t="s">
        <v>468</v>
      </c>
      <c r="D2169" s="48"/>
      <c r="E2169" s="48"/>
      <c r="F2169" s="109"/>
      <c r="G2169" s="109">
        <v>1200</v>
      </c>
      <c r="H2169" s="55"/>
      <c r="I2169" s="55">
        <f>ROUND(G2169*H2169,2)</f>
        <v>0</v>
      </c>
      <c r="J2169" s="109"/>
      <c r="K2169" s="55">
        <f>ROUND(I2169*J2169,2)</f>
        <v>0</v>
      </c>
      <c r="L2169" s="55">
        <f>ROUND(M2169/G2169,2)</f>
        <v>0</v>
      </c>
      <c r="M2169" s="55">
        <f>ROUND(SUM(I2169,K2169),2)</f>
        <v>0</v>
      </c>
    </row>
    <row r="2170" spans="3:13" ht="33.75" customHeight="1">
      <c r="C2170" s="171"/>
      <c r="D2170" s="51"/>
      <c r="E2170" s="51"/>
      <c r="F2170" s="109"/>
      <c r="G2170" s="144"/>
      <c r="H2170" s="257" t="s">
        <v>836</v>
      </c>
      <c r="I2170" s="140">
        <f>SUM(I2169:I2169)</f>
        <v>0</v>
      </c>
      <c r="J2170" s="56"/>
      <c r="K2170" s="56"/>
      <c r="L2170" s="121"/>
      <c r="M2170" s="56"/>
    </row>
    <row r="2171" spans="3:13" ht="28.5" customHeight="1">
      <c r="C2171" s="171"/>
      <c r="D2171" s="51"/>
      <c r="E2171" s="51"/>
      <c r="F2171" s="144"/>
      <c r="G2171" s="144"/>
      <c r="H2171" s="141"/>
      <c r="I2171" s="103"/>
      <c r="J2171" s="103" t="s">
        <v>837</v>
      </c>
      <c r="K2171" s="103">
        <f>SUM(K2169:K2170)</f>
        <v>0</v>
      </c>
      <c r="L2171" s="105"/>
      <c r="M2171" s="103"/>
    </row>
    <row r="2172" spans="3:13" ht="28.5" customHeight="1">
      <c r="C2172" s="171"/>
      <c r="D2172" s="51"/>
      <c r="E2172" s="51"/>
      <c r="F2172" s="144"/>
      <c r="G2172" s="144"/>
      <c r="H2172" s="142"/>
      <c r="I2172" s="103"/>
      <c r="J2172" s="103"/>
      <c r="K2172" s="103"/>
      <c r="L2172" s="105" t="s">
        <v>838</v>
      </c>
      <c r="M2172" s="103">
        <f>SUM(M2169:M2171)</f>
        <v>0</v>
      </c>
    </row>
    <row r="2173" spans="1:117" s="38" customFormat="1" ht="28.5" customHeight="1">
      <c r="A2173" s="2"/>
      <c r="B2173" s="260"/>
      <c r="C2173" s="261"/>
      <c r="D2173" s="262"/>
      <c r="E2173" s="262"/>
      <c r="F2173" s="244"/>
      <c r="G2173" s="244"/>
      <c r="H2173" s="263"/>
      <c r="I2173" s="114"/>
      <c r="J2173" s="114"/>
      <c r="K2173" s="114"/>
      <c r="L2173" s="115"/>
      <c r="M2173" s="114"/>
      <c r="N2173" s="4"/>
      <c r="O2173" s="2"/>
      <c r="P2173" s="2"/>
      <c r="Q2173" s="2"/>
      <c r="R2173" s="2"/>
      <c r="S2173" s="2"/>
      <c r="T2173" s="2"/>
      <c r="U2173" s="2"/>
      <c r="V2173" s="2"/>
      <c r="W2173" s="2"/>
      <c r="X2173" s="2"/>
      <c r="Y2173" s="2"/>
      <c r="Z2173" s="2"/>
      <c r="AA2173" s="2"/>
      <c r="AB2173" s="2"/>
      <c r="AC2173" s="2"/>
      <c r="AD2173" s="2"/>
      <c r="AE2173" s="2"/>
      <c r="AF2173" s="2"/>
      <c r="AG2173" s="2"/>
      <c r="AH2173" s="2"/>
      <c r="AI2173" s="2"/>
      <c r="AJ2173" s="2"/>
      <c r="AK2173" s="2"/>
      <c r="AL2173" s="2"/>
      <c r="AM2173" s="2"/>
      <c r="AN2173" s="2"/>
      <c r="AO2173" s="2"/>
      <c r="AP2173" s="2"/>
      <c r="AQ2173" s="2"/>
      <c r="AR2173" s="2"/>
      <c r="AS2173" s="2"/>
      <c r="AT2173" s="2"/>
      <c r="AU2173" s="2"/>
      <c r="AV2173" s="2"/>
      <c r="AW2173" s="2"/>
      <c r="AX2173" s="2"/>
      <c r="AY2173" s="2"/>
      <c r="AZ2173" s="2"/>
      <c r="BA2173" s="2"/>
      <c r="BB2173" s="2"/>
      <c r="BC2173" s="2"/>
      <c r="BD2173" s="2"/>
      <c r="BE2173" s="2"/>
      <c r="BF2173" s="2"/>
      <c r="BG2173" s="2"/>
      <c r="BH2173" s="2"/>
      <c r="BI2173" s="2"/>
      <c r="BJ2173" s="2"/>
      <c r="BK2173" s="2"/>
      <c r="BL2173" s="2"/>
      <c r="BM2173" s="2"/>
      <c r="BN2173" s="2"/>
      <c r="BO2173" s="2"/>
      <c r="BP2173" s="2"/>
      <c r="BQ2173" s="2"/>
      <c r="BR2173" s="2"/>
      <c r="BS2173" s="2"/>
      <c r="BT2173" s="2"/>
      <c r="BU2173" s="2"/>
      <c r="BV2173" s="2"/>
      <c r="BW2173" s="2"/>
      <c r="BX2173" s="2"/>
      <c r="BY2173" s="2"/>
      <c r="BZ2173" s="2"/>
      <c r="CA2173" s="2"/>
      <c r="CB2173" s="2"/>
      <c r="CC2173" s="2"/>
      <c r="CD2173" s="2"/>
      <c r="CE2173" s="2"/>
      <c r="CF2173" s="2"/>
      <c r="CG2173" s="2"/>
      <c r="CH2173" s="2"/>
      <c r="CI2173" s="2"/>
      <c r="CJ2173" s="2"/>
      <c r="CK2173" s="2"/>
      <c r="CL2173" s="2"/>
      <c r="CM2173" s="2"/>
      <c r="CN2173" s="2"/>
      <c r="CO2173" s="2"/>
      <c r="CP2173" s="2"/>
      <c r="CQ2173" s="2"/>
      <c r="CR2173" s="2"/>
      <c r="CS2173" s="2"/>
      <c r="CT2173" s="2"/>
      <c r="CU2173" s="2"/>
      <c r="CV2173" s="2"/>
      <c r="CW2173" s="2"/>
      <c r="CX2173" s="2"/>
      <c r="CY2173" s="2"/>
      <c r="CZ2173" s="2"/>
      <c r="DA2173" s="2"/>
      <c r="DB2173" s="2"/>
      <c r="DC2173" s="2"/>
      <c r="DD2173" s="2"/>
      <c r="DE2173" s="2"/>
      <c r="DF2173" s="2"/>
      <c r="DG2173" s="2"/>
      <c r="DH2173" s="2"/>
      <c r="DI2173" s="2"/>
      <c r="DJ2173" s="2"/>
      <c r="DK2173" s="2"/>
      <c r="DL2173" s="2"/>
      <c r="DM2173" s="2"/>
    </row>
    <row r="2174" spans="2:13" ht="28.5" customHeight="1">
      <c r="B2174" s="161"/>
      <c r="C2174" s="258" t="s">
        <v>986</v>
      </c>
      <c r="D2174" s="259" t="s">
        <v>332</v>
      </c>
      <c r="E2174" s="12" t="s">
        <v>333</v>
      </c>
      <c r="F2174" s="12" t="s">
        <v>334</v>
      </c>
      <c r="G2174" s="118" t="s">
        <v>335</v>
      </c>
      <c r="H2174" s="7" t="s">
        <v>336</v>
      </c>
      <c r="I2174" s="7" t="s">
        <v>337</v>
      </c>
      <c r="J2174" s="7" t="s">
        <v>338</v>
      </c>
      <c r="K2174" s="7" t="s">
        <v>339</v>
      </c>
      <c r="L2174" s="14" t="s">
        <v>340</v>
      </c>
      <c r="M2174" s="7" t="s">
        <v>341</v>
      </c>
    </row>
    <row r="2175" spans="3:13" ht="52.5" customHeight="1">
      <c r="C2175" s="9" t="s">
        <v>343</v>
      </c>
      <c r="D2175" s="8" t="s">
        <v>344</v>
      </c>
      <c r="E2175" s="9" t="s">
        <v>345</v>
      </c>
      <c r="F2175" s="9" t="s">
        <v>346</v>
      </c>
      <c r="G2175" s="179" t="s">
        <v>342</v>
      </c>
      <c r="H2175" s="10" t="s">
        <v>348</v>
      </c>
      <c r="I2175" s="10" t="s">
        <v>349</v>
      </c>
      <c r="J2175" s="10" t="s">
        <v>350</v>
      </c>
      <c r="K2175" s="10" t="s">
        <v>351</v>
      </c>
      <c r="L2175" s="11" t="s">
        <v>352</v>
      </c>
      <c r="M2175" s="10" t="s">
        <v>353</v>
      </c>
    </row>
    <row r="2176" spans="2:13" s="4" customFormat="1" ht="149.25" customHeight="1">
      <c r="B2176" s="33" t="s">
        <v>355</v>
      </c>
      <c r="C2176" s="163" t="s">
        <v>421</v>
      </c>
      <c r="D2176" s="57"/>
      <c r="E2176" s="57"/>
      <c r="F2176" s="137"/>
      <c r="G2176" s="106">
        <v>28</v>
      </c>
      <c r="H2176" s="139"/>
      <c r="I2176" s="138">
        <f>ROUND(G2176*H2176,2)</f>
        <v>0</v>
      </c>
      <c r="J2176" s="137"/>
      <c r="K2176" s="138">
        <f>ROUND(I2176*J2176,2)</f>
        <v>0</v>
      </c>
      <c r="L2176" s="138">
        <f>ROUND(M2176/G2176,2)</f>
        <v>0</v>
      </c>
      <c r="M2176" s="138">
        <f>ROUND(SUM(I2176,K2176),2)</f>
        <v>0</v>
      </c>
    </row>
    <row r="2177" spans="2:13" s="4" customFormat="1" ht="35.25" customHeight="1">
      <c r="B2177" s="33" t="s">
        <v>356</v>
      </c>
      <c r="C2177" s="82" t="s">
        <v>422</v>
      </c>
      <c r="D2177" s="48"/>
      <c r="E2177" s="48"/>
      <c r="F2177" s="109"/>
      <c r="G2177" s="116">
        <v>5</v>
      </c>
      <c r="H2177" s="55"/>
      <c r="I2177" s="55">
        <f>ROUND(G2177*H2177,2)</f>
        <v>0</v>
      </c>
      <c r="J2177" s="150"/>
      <c r="K2177" s="138">
        <f>ROUND(I2177*J2177,2)</f>
        <v>0</v>
      </c>
      <c r="L2177" s="138">
        <f>ROUND(M2177/G2177,2)</f>
        <v>0</v>
      </c>
      <c r="M2177" s="138">
        <f>ROUND(SUM(I2177,K2177),2)</f>
        <v>0</v>
      </c>
    </row>
    <row r="2178" spans="3:13" ht="51.75" customHeight="1">
      <c r="C2178" s="99"/>
      <c r="D2178" s="42"/>
      <c r="E2178" s="42"/>
      <c r="F2178" s="118" t="s">
        <v>366</v>
      </c>
      <c r="G2178" s="251"/>
      <c r="H2178" s="55" t="s">
        <v>836</v>
      </c>
      <c r="I2178" s="55">
        <f>SUM(I2176:I2176)</f>
        <v>0</v>
      </c>
      <c r="J2178" s="140"/>
      <c r="K2178" s="56"/>
      <c r="L2178" s="121"/>
      <c r="M2178" s="56"/>
    </row>
    <row r="2179" spans="3:13" ht="28.5" customHeight="1">
      <c r="C2179" s="73"/>
      <c r="D2179" s="13"/>
      <c r="E2179" s="13"/>
      <c r="F2179" s="107"/>
      <c r="G2179" s="107"/>
      <c r="H2179" s="145"/>
      <c r="I2179" s="56"/>
      <c r="J2179" s="103" t="s">
        <v>837</v>
      </c>
      <c r="K2179" s="103">
        <f>SUM(K2176:K2178)</f>
        <v>0</v>
      </c>
      <c r="L2179" s="105"/>
      <c r="M2179" s="103"/>
    </row>
    <row r="2180" spans="3:13" ht="28.5" customHeight="1">
      <c r="C2180" s="73"/>
      <c r="D2180" s="13"/>
      <c r="E2180" s="13"/>
      <c r="F2180" s="107"/>
      <c r="G2180" s="107"/>
      <c r="H2180" s="108"/>
      <c r="I2180" s="103"/>
      <c r="J2180" s="103"/>
      <c r="K2180" s="103"/>
      <c r="L2180" s="105" t="s">
        <v>838</v>
      </c>
      <c r="M2180" s="103">
        <f>SUM(M2176:M2179)</f>
        <v>0</v>
      </c>
    </row>
    <row r="2181" spans="1:117" s="38" customFormat="1" ht="24.75" customHeight="1">
      <c r="A2181" s="2"/>
      <c r="B2181" s="41"/>
      <c r="C2181" s="79"/>
      <c r="D2181" s="39"/>
      <c r="E2181" s="39"/>
      <c r="F2181" s="131"/>
      <c r="G2181" s="131"/>
      <c r="H2181" s="242"/>
      <c r="I2181" s="114"/>
      <c r="J2181" s="114"/>
      <c r="K2181" s="114"/>
      <c r="L2181" s="115"/>
      <c r="M2181" s="114"/>
      <c r="N2181" s="4"/>
      <c r="O2181" s="2"/>
      <c r="P2181" s="2"/>
      <c r="Q2181" s="2"/>
      <c r="R2181" s="2"/>
      <c r="S2181" s="2"/>
      <c r="T2181" s="2"/>
      <c r="U2181" s="2"/>
      <c r="V2181" s="2"/>
      <c r="W2181" s="2"/>
      <c r="X2181" s="2"/>
      <c r="Y2181" s="2"/>
      <c r="Z2181" s="2"/>
      <c r="AA2181" s="2"/>
      <c r="AB2181" s="2"/>
      <c r="AC2181" s="2"/>
      <c r="AD2181" s="2"/>
      <c r="AE2181" s="2"/>
      <c r="AF2181" s="2"/>
      <c r="AG2181" s="2"/>
      <c r="AH2181" s="2"/>
      <c r="AI2181" s="2"/>
      <c r="AJ2181" s="2"/>
      <c r="AK2181" s="2"/>
      <c r="AL2181" s="2"/>
      <c r="AM2181" s="2"/>
      <c r="AN2181" s="2"/>
      <c r="AO2181" s="2"/>
      <c r="AP2181" s="2"/>
      <c r="AQ2181" s="2"/>
      <c r="AR2181" s="2"/>
      <c r="AS2181" s="2"/>
      <c r="AT2181" s="2"/>
      <c r="AU2181" s="2"/>
      <c r="AV2181" s="2"/>
      <c r="AW2181" s="2"/>
      <c r="AX2181" s="2"/>
      <c r="AY2181" s="2"/>
      <c r="AZ2181" s="2"/>
      <c r="BA2181" s="2"/>
      <c r="BB2181" s="2"/>
      <c r="BC2181" s="2"/>
      <c r="BD2181" s="2"/>
      <c r="BE2181" s="2"/>
      <c r="BF2181" s="2"/>
      <c r="BG2181" s="2"/>
      <c r="BH2181" s="2"/>
      <c r="BI2181" s="2"/>
      <c r="BJ2181" s="2"/>
      <c r="BK2181" s="2"/>
      <c r="BL2181" s="2"/>
      <c r="BM2181" s="2"/>
      <c r="BN2181" s="2"/>
      <c r="BO2181" s="2"/>
      <c r="BP2181" s="2"/>
      <c r="BQ2181" s="2"/>
      <c r="BR2181" s="2"/>
      <c r="BS2181" s="2"/>
      <c r="BT2181" s="2"/>
      <c r="BU2181" s="2"/>
      <c r="BV2181" s="2"/>
      <c r="BW2181" s="2"/>
      <c r="BX2181" s="2"/>
      <c r="BY2181" s="2"/>
      <c r="BZ2181" s="2"/>
      <c r="CA2181" s="2"/>
      <c r="CB2181" s="2"/>
      <c r="CC2181" s="2"/>
      <c r="CD2181" s="2"/>
      <c r="CE2181" s="2"/>
      <c r="CF2181" s="2"/>
      <c r="CG2181" s="2"/>
      <c r="CH2181" s="2"/>
      <c r="CI2181" s="2"/>
      <c r="CJ2181" s="2"/>
      <c r="CK2181" s="2"/>
      <c r="CL2181" s="2"/>
      <c r="CM2181" s="2"/>
      <c r="CN2181" s="2"/>
      <c r="CO2181" s="2"/>
      <c r="CP2181" s="2"/>
      <c r="CQ2181" s="2"/>
      <c r="CR2181" s="2"/>
      <c r="CS2181" s="2"/>
      <c r="CT2181" s="2"/>
      <c r="CU2181" s="2"/>
      <c r="CV2181" s="2"/>
      <c r="CW2181" s="2"/>
      <c r="CX2181" s="2"/>
      <c r="CY2181" s="2"/>
      <c r="CZ2181" s="2"/>
      <c r="DA2181" s="2"/>
      <c r="DB2181" s="2"/>
      <c r="DC2181" s="2"/>
      <c r="DD2181" s="2"/>
      <c r="DE2181" s="2"/>
      <c r="DF2181" s="2"/>
      <c r="DG2181" s="2"/>
      <c r="DH2181" s="2"/>
      <c r="DI2181" s="2"/>
      <c r="DJ2181" s="2"/>
      <c r="DK2181" s="2"/>
      <c r="DL2181" s="2"/>
      <c r="DM2181" s="2"/>
    </row>
    <row r="2182" spans="3:13" ht="28.5" customHeight="1">
      <c r="C2182" s="72" t="s">
        <v>987</v>
      </c>
      <c r="D2182" s="6" t="s">
        <v>332</v>
      </c>
      <c r="E2182" s="7" t="s">
        <v>333</v>
      </c>
      <c r="F2182" s="7" t="s">
        <v>334</v>
      </c>
      <c r="G2182" s="106" t="s">
        <v>335</v>
      </c>
      <c r="H2182" s="7" t="s">
        <v>336</v>
      </c>
      <c r="I2182" s="7" t="s">
        <v>337</v>
      </c>
      <c r="J2182" s="7" t="s">
        <v>338</v>
      </c>
      <c r="K2182" s="7" t="s">
        <v>339</v>
      </c>
      <c r="L2182" s="14" t="s">
        <v>340</v>
      </c>
      <c r="M2182" s="7" t="s">
        <v>341</v>
      </c>
    </row>
    <row r="2183" spans="3:13" ht="52.5" customHeight="1">
      <c r="C2183" s="9" t="s">
        <v>343</v>
      </c>
      <c r="D2183" s="8" t="s">
        <v>344</v>
      </c>
      <c r="E2183" s="9" t="s">
        <v>345</v>
      </c>
      <c r="F2183" s="9" t="s">
        <v>346</v>
      </c>
      <c r="G2183" s="179" t="s">
        <v>342</v>
      </c>
      <c r="H2183" s="10" t="s">
        <v>348</v>
      </c>
      <c r="I2183" s="10" t="s">
        <v>349</v>
      </c>
      <c r="J2183" s="10" t="s">
        <v>350</v>
      </c>
      <c r="K2183" s="10" t="s">
        <v>351</v>
      </c>
      <c r="L2183" s="11" t="s">
        <v>352</v>
      </c>
      <c r="M2183" s="10" t="s">
        <v>353</v>
      </c>
    </row>
    <row r="2184" spans="2:13" s="4" customFormat="1" ht="51" customHeight="1">
      <c r="B2184" s="33" t="s">
        <v>355</v>
      </c>
      <c r="C2184" s="154" t="s">
        <v>420</v>
      </c>
      <c r="D2184" s="48"/>
      <c r="E2184" s="48"/>
      <c r="F2184" s="109"/>
      <c r="G2184" s="109">
        <v>6</v>
      </c>
      <c r="H2184" s="55"/>
      <c r="I2184" s="55">
        <f>ROUND(G2184*H2184,2)</f>
        <v>0</v>
      </c>
      <c r="J2184" s="109"/>
      <c r="K2184" s="55">
        <f>ROUND(I2184*J2184,2)</f>
        <v>0</v>
      </c>
      <c r="L2184" s="55">
        <f>ROUND(M2184/G2184,2)</f>
        <v>0</v>
      </c>
      <c r="M2184" s="55">
        <f>ROUND(SUM(I2184,K2184),2)</f>
        <v>0</v>
      </c>
    </row>
    <row r="2185" spans="3:13" ht="51.75" customHeight="1">
      <c r="C2185" s="171"/>
      <c r="D2185" s="51"/>
      <c r="E2185" s="51"/>
      <c r="F2185" s="109"/>
      <c r="G2185" s="144"/>
      <c r="H2185" s="257" t="s">
        <v>836</v>
      </c>
      <c r="I2185" s="140">
        <f>SUM(I2184:I2184)</f>
        <v>0</v>
      </c>
      <c r="J2185" s="56"/>
      <c r="K2185" s="56"/>
      <c r="L2185" s="121"/>
      <c r="M2185" s="56"/>
    </row>
    <row r="2186" spans="3:13" ht="28.5" customHeight="1">
      <c r="C2186" s="171"/>
      <c r="D2186" s="51"/>
      <c r="E2186" s="51"/>
      <c r="F2186" s="144"/>
      <c r="G2186" s="144"/>
      <c r="H2186" s="141"/>
      <c r="I2186" s="103"/>
      <c r="J2186" s="103" t="s">
        <v>837</v>
      </c>
      <c r="K2186" s="103">
        <f>SUM(K2184:K2185)</f>
        <v>0</v>
      </c>
      <c r="L2186" s="105"/>
      <c r="M2186" s="103"/>
    </row>
    <row r="2187" spans="3:13" ht="28.5" customHeight="1">
      <c r="C2187" s="171"/>
      <c r="D2187" s="51"/>
      <c r="E2187" s="51"/>
      <c r="F2187" s="144"/>
      <c r="G2187" s="144"/>
      <c r="H2187" s="142"/>
      <c r="I2187" s="103"/>
      <c r="J2187" s="103"/>
      <c r="K2187" s="103"/>
      <c r="L2187" s="105" t="s">
        <v>838</v>
      </c>
      <c r="M2187" s="103">
        <f>SUM(M2184:M2186)</f>
        <v>0</v>
      </c>
    </row>
    <row r="2188" spans="1:117" s="38" customFormat="1" ht="21" customHeight="1">
      <c r="A2188" s="2"/>
      <c r="B2188" s="41"/>
      <c r="C2188" s="264"/>
      <c r="D2188" s="265"/>
      <c r="E2188" s="265"/>
      <c r="F2188" s="266"/>
      <c r="G2188" s="266"/>
      <c r="H2188" s="245"/>
      <c r="I2188" s="267"/>
      <c r="J2188" s="267"/>
      <c r="K2188" s="267"/>
      <c r="L2188" s="267"/>
      <c r="M2188" s="267"/>
      <c r="N2188" s="4"/>
      <c r="O2188" s="2"/>
      <c r="P2188" s="2"/>
      <c r="Q2188" s="2"/>
      <c r="R2188" s="2"/>
      <c r="S2188" s="2"/>
      <c r="T2188" s="2"/>
      <c r="U2188" s="2"/>
      <c r="V2188" s="2"/>
      <c r="W2188" s="2"/>
      <c r="X2188" s="2"/>
      <c r="Y2188" s="2"/>
      <c r="Z2188" s="2"/>
      <c r="AA2188" s="2"/>
      <c r="AB2188" s="2"/>
      <c r="AC2188" s="2"/>
      <c r="AD2188" s="2"/>
      <c r="AE2188" s="2"/>
      <c r="AF2188" s="2"/>
      <c r="AG2188" s="2"/>
      <c r="AH2188" s="2"/>
      <c r="AI2188" s="2"/>
      <c r="AJ2188" s="2"/>
      <c r="AK2188" s="2"/>
      <c r="AL2188" s="2"/>
      <c r="AM2188" s="2"/>
      <c r="AN2188" s="2"/>
      <c r="AO2188" s="2"/>
      <c r="AP2188" s="2"/>
      <c r="AQ2188" s="2"/>
      <c r="AR2188" s="2"/>
      <c r="AS2188" s="2"/>
      <c r="AT2188" s="2"/>
      <c r="AU2188" s="2"/>
      <c r="AV2188" s="2"/>
      <c r="AW2188" s="2"/>
      <c r="AX2188" s="2"/>
      <c r="AY2188" s="2"/>
      <c r="AZ2188" s="2"/>
      <c r="BA2188" s="2"/>
      <c r="BB2188" s="2"/>
      <c r="BC2188" s="2"/>
      <c r="BD2188" s="2"/>
      <c r="BE2188" s="2"/>
      <c r="BF2188" s="2"/>
      <c r="BG2188" s="2"/>
      <c r="BH2188" s="2"/>
      <c r="BI2188" s="2"/>
      <c r="BJ2188" s="2"/>
      <c r="BK2188" s="2"/>
      <c r="BL2188" s="2"/>
      <c r="BM2188" s="2"/>
      <c r="BN2188" s="2"/>
      <c r="BO2188" s="2"/>
      <c r="BP2188" s="2"/>
      <c r="BQ2188" s="2"/>
      <c r="BR2188" s="2"/>
      <c r="BS2188" s="2"/>
      <c r="BT2188" s="2"/>
      <c r="BU2188" s="2"/>
      <c r="BV2188" s="2"/>
      <c r="BW2188" s="2"/>
      <c r="BX2188" s="2"/>
      <c r="BY2188" s="2"/>
      <c r="BZ2188" s="2"/>
      <c r="CA2188" s="2"/>
      <c r="CB2188" s="2"/>
      <c r="CC2188" s="2"/>
      <c r="CD2188" s="2"/>
      <c r="CE2188" s="2"/>
      <c r="CF2188" s="2"/>
      <c r="CG2188" s="2"/>
      <c r="CH2188" s="2"/>
      <c r="CI2188" s="2"/>
      <c r="CJ2188" s="2"/>
      <c r="CK2188" s="2"/>
      <c r="CL2188" s="2"/>
      <c r="CM2188" s="2"/>
      <c r="CN2188" s="2"/>
      <c r="CO2188" s="2"/>
      <c r="CP2188" s="2"/>
      <c r="CQ2188" s="2"/>
      <c r="CR2188" s="2"/>
      <c r="CS2188" s="2"/>
      <c r="CT2188" s="2"/>
      <c r="CU2188" s="2"/>
      <c r="CV2188" s="2"/>
      <c r="CW2188" s="2"/>
      <c r="CX2188" s="2"/>
      <c r="CY2188" s="2"/>
      <c r="CZ2188" s="2"/>
      <c r="DA2188" s="2"/>
      <c r="DB2188" s="2"/>
      <c r="DC2188" s="2"/>
      <c r="DD2188" s="2"/>
      <c r="DE2188" s="2"/>
      <c r="DF2188" s="2"/>
      <c r="DG2188" s="2"/>
      <c r="DH2188" s="2"/>
      <c r="DI2188" s="2"/>
      <c r="DJ2188" s="2"/>
      <c r="DK2188" s="2"/>
      <c r="DL2188" s="2"/>
      <c r="DM2188" s="2"/>
    </row>
    <row r="2189" spans="3:13" ht="28.5" customHeight="1">
      <c r="C2189" s="258" t="s">
        <v>191</v>
      </c>
      <c r="D2189" s="259" t="s">
        <v>332</v>
      </c>
      <c r="E2189" s="12" t="s">
        <v>333</v>
      </c>
      <c r="F2189" s="12" t="s">
        <v>334</v>
      </c>
      <c r="G2189" s="118" t="s">
        <v>335</v>
      </c>
      <c r="H2189" s="7" t="s">
        <v>336</v>
      </c>
      <c r="I2189" s="7" t="s">
        <v>337</v>
      </c>
      <c r="J2189" s="7" t="s">
        <v>338</v>
      </c>
      <c r="K2189" s="7" t="s">
        <v>339</v>
      </c>
      <c r="L2189" s="14" t="s">
        <v>340</v>
      </c>
      <c r="M2189" s="7" t="s">
        <v>341</v>
      </c>
    </row>
    <row r="2190" spans="3:13" ht="81" customHeight="1">
      <c r="C2190" s="9" t="s">
        <v>343</v>
      </c>
      <c r="D2190" s="8" t="s">
        <v>344</v>
      </c>
      <c r="E2190" s="9" t="s">
        <v>345</v>
      </c>
      <c r="F2190" s="9" t="s">
        <v>346</v>
      </c>
      <c r="G2190" s="179" t="s">
        <v>342</v>
      </c>
      <c r="H2190" s="10" t="s">
        <v>348</v>
      </c>
      <c r="I2190" s="10" t="s">
        <v>349</v>
      </c>
      <c r="J2190" s="10" t="s">
        <v>350</v>
      </c>
      <c r="K2190" s="10" t="s">
        <v>351</v>
      </c>
      <c r="L2190" s="11" t="s">
        <v>352</v>
      </c>
      <c r="M2190" s="12" t="s">
        <v>353</v>
      </c>
    </row>
    <row r="2191" spans="2:13" ht="77.25" customHeight="1">
      <c r="B2191" s="33" t="s">
        <v>355</v>
      </c>
      <c r="C2191" s="195" t="s">
        <v>879</v>
      </c>
      <c r="D2191" s="268"/>
      <c r="E2191" s="268"/>
      <c r="F2191" s="130" t="s">
        <v>366</v>
      </c>
      <c r="G2191" s="130">
        <v>1000</v>
      </c>
      <c r="H2191" s="106"/>
      <c r="I2191" s="55">
        <f>ROUND(G2191*H2191,2)</f>
        <v>0</v>
      </c>
      <c r="J2191" s="106"/>
      <c r="K2191" s="103">
        <f>ROUND(I2191*J2191,2)</f>
        <v>0</v>
      </c>
      <c r="L2191" s="105">
        <f>ROUND(M2191/G2191,2)</f>
        <v>0</v>
      </c>
      <c r="M2191" s="103">
        <f>ROUND(SUM(I2191,K2191),2)</f>
        <v>0</v>
      </c>
    </row>
    <row r="2192" spans="3:13" ht="28.5" customHeight="1">
      <c r="C2192" s="171"/>
      <c r="D2192" s="51"/>
      <c r="E2192" s="51"/>
      <c r="F2192" s="109"/>
      <c r="G2192" s="144"/>
      <c r="H2192" s="257" t="s">
        <v>836</v>
      </c>
      <c r="I2192" s="140">
        <f>SUM(I2191:I2191)</f>
        <v>0</v>
      </c>
      <c r="J2192" s="56"/>
      <c r="K2192" s="56"/>
      <c r="L2192" s="121"/>
      <c r="M2192" s="56"/>
    </row>
    <row r="2193" spans="2:13" s="4" customFormat="1" ht="25.5">
      <c r="B2193" s="33"/>
      <c r="C2193" s="171"/>
      <c r="D2193" s="51"/>
      <c r="E2193" s="51"/>
      <c r="F2193" s="144"/>
      <c r="G2193" s="144"/>
      <c r="H2193" s="141"/>
      <c r="I2193" s="103"/>
      <c r="J2193" s="103" t="s">
        <v>837</v>
      </c>
      <c r="K2193" s="103">
        <f>SUM(K2191:K2192)</f>
        <v>0</v>
      </c>
      <c r="L2193" s="105"/>
      <c r="M2193" s="103"/>
    </row>
    <row r="2194" spans="3:13" ht="15.75" customHeight="1">
      <c r="C2194" s="171"/>
      <c r="D2194" s="51"/>
      <c r="E2194" s="51"/>
      <c r="F2194" s="144"/>
      <c r="G2194" s="144"/>
      <c r="H2194" s="142"/>
      <c r="I2194" s="103"/>
      <c r="J2194" s="103"/>
      <c r="K2194" s="103"/>
      <c r="L2194" s="105" t="s">
        <v>838</v>
      </c>
      <c r="M2194" s="103">
        <f>SUM(M2191:M2193)</f>
        <v>0</v>
      </c>
    </row>
    <row r="2195" spans="1:117" s="37" customFormat="1" ht="24.75" customHeight="1">
      <c r="A2195" s="4"/>
      <c r="B2195" s="41"/>
      <c r="C2195" s="269"/>
      <c r="D2195" s="270"/>
      <c r="E2195" s="270"/>
      <c r="F2195" s="271"/>
      <c r="G2195" s="271"/>
      <c r="H2195" s="271"/>
      <c r="I2195" s="272"/>
      <c r="J2195" s="271"/>
      <c r="K2195" s="271"/>
      <c r="L2195" s="271"/>
      <c r="M2195" s="271"/>
      <c r="N2195" s="4"/>
      <c r="O2195" s="4"/>
      <c r="P2195" s="4"/>
      <c r="Q2195" s="4"/>
      <c r="R2195" s="4"/>
      <c r="S2195" s="4"/>
      <c r="T2195" s="4"/>
      <c r="U2195" s="4"/>
      <c r="V2195" s="4"/>
      <c r="W2195" s="4"/>
      <c r="X2195" s="4"/>
      <c r="Y2195" s="4"/>
      <c r="Z2195" s="4"/>
      <c r="AA2195" s="4"/>
      <c r="AB2195" s="4"/>
      <c r="AC2195" s="4"/>
      <c r="AD2195" s="4"/>
      <c r="AE2195" s="4"/>
      <c r="AF2195" s="4"/>
      <c r="AG2195" s="4"/>
      <c r="AH2195" s="4"/>
      <c r="AI2195" s="4"/>
      <c r="AJ2195" s="4"/>
      <c r="AK2195" s="4"/>
      <c r="AL2195" s="4"/>
      <c r="AM2195" s="4"/>
      <c r="AN2195" s="4"/>
      <c r="AO2195" s="4"/>
      <c r="AP2195" s="4"/>
      <c r="AQ2195" s="4"/>
      <c r="AR2195" s="4"/>
      <c r="AS2195" s="4"/>
      <c r="AT2195" s="4"/>
      <c r="AU2195" s="4"/>
      <c r="AV2195" s="4"/>
      <c r="AW2195" s="4"/>
      <c r="AX2195" s="4"/>
      <c r="AY2195" s="4"/>
      <c r="AZ2195" s="4"/>
      <c r="BA2195" s="4"/>
      <c r="BB2195" s="4"/>
      <c r="BC2195" s="4"/>
      <c r="BD2195" s="4"/>
      <c r="BE2195" s="4"/>
      <c r="BF2195" s="4"/>
      <c r="BG2195" s="4"/>
      <c r="BH2195" s="4"/>
      <c r="BI2195" s="4"/>
      <c r="BJ2195" s="4"/>
      <c r="BK2195" s="4"/>
      <c r="BL2195" s="4"/>
      <c r="BM2195" s="4"/>
      <c r="BN2195" s="4"/>
      <c r="BO2195" s="4"/>
      <c r="BP2195" s="4"/>
      <c r="BQ2195" s="4"/>
      <c r="BR2195" s="4"/>
      <c r="BS2195" s="4"/>
      <c r="BT2195" s="4"/>
      <c r="BU2195" s="4"/>
      <c r="BV2195" s="4"/>
      <c r="BW2195" s="4"/>
      <c r="BX2195" s="4"/>
      <c r="BY2195" s="4"/>
      <c r="BZ2195" s="4"/>
      <c r="CA2195" s="4"/>
      <c r="CB2195" s="4"/>
      <c r="CC2195" s="4"/>
      <c r="CD2195" s="4"/>
      <c r="CE2195" s="4"/>
      <c r="CF2195" s="4"/>
      <c r="CG2195" s="4"/>
      <c r="CH2195" s="4"/>
      <c r="CI2195" s="4"/>
      <c r="CJ2195" s="4"/>
      <c r="CK2195" s="4"/>
      <c r="CL2195" s="4"/>
      <c r="CM2195" s="4"/>
      <c r="CN2195" s="4"/>
      <c r="CO2195" s="4"/>
      <c r="CP2195" s="4"/>
      <c r="CQ2195" s="4"/>
      <c r="CR2195" s="4"/>
      <c r="CS2195" s="4"/>
      <c r="CT2195" s="4"/>
      <c r="CU2195" s="4"/>
      <c r="CV2195" s="4"/>
      <c r="CW2195" s="4"/>
      <c r="CX2195" s="4"/>
      <c r="CY2195" s="4"/>
      <c r="CZ2195" s="4"/>
      <c r="DA2195" s="4"/>
      <c r="DB2195" s="4"/>
      <c r="DC2195" s="4"/>
      <c r="DD2195" s="4"/>
      <c r="DE2195" s="4"/>
      <c r="DF2195" s="4"/>
      <c r="DG2195" s="4"/>
      <c r="DH2195" s="4"/>
      <c r="DI2195" s="4"/>
      <c r="DJ2195" s="4"/>
      <c r="DK2195" s="4"/>
      <c r="DL2195" s="4"/>
      <c r="DM2195" s="4"/>
    </row>
    <row r="2196" spans="3:13" ht="28.5" customHeight="1">
      <c r="C2196" s="72" t="s">
        <v>192</v>
      </c>
      <c r="D2196" s="6" t="s">
        <v>332</v>
      </c>
      <c r="E2196" s="7" t="s">
        <v>333</v>
      </c>
      <c r="F2196" s="7" t="s">
        <v>334</v>
      </c>
      <c r="G2196" s="106" t="s">
        <v>335</v>
      </c>
      <c r="H2196" s="7" t="s">
        <v>336</v>
      </c>
      <c r="I2196" s="7" t="s">
        <v>337</v>
      </c>
      <c r="J2196" s="7" t="s">
        <v>338</v>
      </c>
      <c r="K2196" s="7" t="s">
        <v>339</v>
      </c>
      <c r="L2196" s="14" t="s">
        <v>340</v>
      </c>
      <c r="M2196" s="7" t="s">
        <v>341</v>
      </c>
    </row>
    <row r="2197" spans="3:13" ht="64.5" customHeight="1">
      <c r="C2197" s="9" t="s">
        <v>343</v>
      </c>
      <c r="D2197" s="8" t="s">
        <v>344</v>
      </c>
      <c r="E2197" s="9" t="s">
        <v>345</v>
      </c>
      <c r="F2197" s="9" t="s">
        <v>346</v>
      </c>
      <c r="G2197" s="179" t="s">
        <v>342</v>
      </c>
      <c r="H2197" s="10" t="s">
        <v>348</v>
      </c>
      <c r="I2197" s="10" t="s">
        <v>349</v>
      </c>
      <c r="J2197" s="10" t="s">
        <v>350</v>
      </c>
      <c r="K2197" s="10" t="s">
        <v>351</v>
      </c>
      <c r="L2197" s="11" t="s">
        <v>352</v>
      </c>
      <c r="M2197" s="12" t="s">
        <v>353</v>
      </c>
    </row>
    <row r="2198" spans="2:13" ht="25.5">
      <c r="B2198" s="33" t="s">
        <v>355</v>
      </c>
      <c r="C2198" s="98" t="s">
        <v>48</v>
      </c>
      <c r="D2198" s="32"/>
      <c r="E2198" s="32"/>
      <c r="F2198" s="106" t="s">
        <v>366</v>
      </c>
      <c r="G2198" s="106">
        <v>1000</v>
      </c>
      <c r="H2198" s="106"/>
      <c r="I2198" s="103">
        <f aca="true" t="shared" si="80" ref="I2198:I2207">ROUND(G2198*H2198,2)</f>
        <v>0</v>
      </c>
      <c r="J2198" s="106"/>
      <c r="K2198" s="103">
        <f aca="true" t="shared" si="81" ref="K2198:K2207">ROUND(I2198*J2198,2)</f>
        <v>0</v>
      </c>
      <c r="L2198" s="105">
        <f aca="true" t="shared" si="82" ref="L2198:L2207">ROUND(M2198/G2198,2)</f>
        <v>0</v>
      </c>
      <c r="M2198" s="103">
        <f aca="true" t="shared" si="83" ref="M2198:M2207">ROUND(SUM(I2198,K2198),2)</f>
        <v>0</v>
      </c>
    </row>
    <row r="2199" spans="2:13" ht="25.5">
      <c r="B2199" s="33" t="s">
        <v>356</v>
      </c>
      <c r="C2199" s="98" t="s">
        <v>49</v>
      </c>
      <c r="D2199" s="32"/>
      <c r="E2199" s="32"/>
      <c r="F2199" s="106" t="s">
        <v>366</v>
      </c>
      <c r="G2199" s="106">
        <v>700</v>
      </c>
      <c r="H2199" s="106"/>
      <c r="I2199" s="103">
        <f t="shared" si="80"/>
        <v>0</v>
      </c>
      <c r="J2199" s="106"/>
      <c r="K2199" s="103">
        <f t="shared" si="81"/>
        <v>0</v>
      </c>
      <c r="L2199" s="105">
        <f t="shared" si="82"/>
        <v>0</v>
      </c>
      <c r="M2199" s="103">
        <f t="shared" si="83"/>
        <v>0</v>
      </c>
    </row>
    <row r="2200" spans="2:13" ht="25.5">
      <c r="B2200" s="33" t="s">
        <v>357</v>
      </c>
      <c r="C2200" s="98" t="s">
        <v>50</v>
      </c>
      <c r="D2200" s="32"/>
      <c r="E2200" s="32"/>
      <c r="F2200" s="106" t="s">
        <v>366</v>
      </c>
      <c r="G2200" s="106">
        <v>18000</v>
      </c>
      <c r="H2200" s="106"/>
      <c r="I2200" s="103">
        <f t="shared" si="80"/>
        <v>0</v>
      </c>
      <c r="J2200" s="106"/>
      <c r="K2200" s="103">
        <f t="shared" si="81"/>
        <v>0</v>
      </c>
      <c r="L2200" s="105">
        <f t="shared" si="82"/>
        <v>0</v>
      </c>
      <c r="M2200" s="103">
        <f t="shared" si="83"/>
        <v>0</v>
      </c>
    </row>
    <row r="2201" spans="2:13" ht="25.5">
      <c r="B2201" s="33" t="s">
        <v>358</v>
      </c>
      <c r="C2201" s="98" t="s">
        <v>51</v>
      </c>
      <c r="D2201" s="32"/>
      <c r="E2201" s="32"/>
      <c r="F2201" s="106" t="s">
        <v>366</v>
      </c>
      <c r="G2201" s="106">
        <v>35000</v>
      </c>
      <c r="H2201" s="106"/>
      <c r="I2201" s="103">
        <f t="shared" si="80"/>
        <v>0</v>
      </c>
      <c r="J2201" s="106"/>
      <c r="K2201" s="103">
        <f t="shared" si="81"/>
        <v>0</v>
      </c>
      <c r="L2201" s="105">
        <f t="shared" si="82"/>
        <v>0</v>
      </c>
      <c r="M2201" s="103">
        <f t="shared" si="83"/>
        <v>0</v>
      </c>
    </row>
    <row r="2202" spans="2:13" ht="143.25" customHeight="1">
      <c r="B2202" s="33" t="s">
        <v>359</v>
      </c>
      <c r="C2202" s="98" t="s">
        <v>193</v>
      </c>
      <c r="D2202" s="32"/>
      <c r="E2202" s="32"/>
      <c r="F2202" s="106" t="s">
        <v>366</v>
      </c>
      <c r="G2202" s="106">
        <v>2500</v>
      </c>
      <c r="H2202" s="106"/>
      <c r="I2202" s="103">
        <f t="shared" si="80"/>
        <v>0</v>
      </c>
      <c r="J2202" s="106"/>
      <c r="K2202" s="103">
        <f t="shared" si="81"/>
        <v>0</v>
      </c>
      <c r="L2202" s="105">
        <f t="shared" si="82"/>
        <v>0</v>
      </c>
      <c r="M2202" s="103">
        <f t="shared" si="83"/>
        <v>0</v>
      </c>
    </row>
    <row r="2203" spans="2:14" s="2" customFormat="1" ht="25.5">
      <c r="B2203" s="33" t="s">
        <v>361</v>
      </c>
      <c r="C2203" s="98" t="s">
        <v>55</v>
      </c>
      <c r="D2203" s="32"/>
      <c r="E2203" s="32"/>
      <c r="F2203" s="106" t="s">
        <v>366</v>
      </c>
      <c r="G2203" s="106">
        <v>700</v>
      </c>
      <c r="H2203" s="106"/>
      <c r="I2203" s="103">
        <f t="shared" si="80"/>
        <v>0</v>
      </c>
      <c r="J2203" s="106"/>
      <c r="K2203" s="103">
        <f t="shared" si="81"/>
        <v>0</v>
      </c>
      <c r="L2203" s="105">
        <f t="shared" si="82"/>
        <v>0</v>
      </c>
      <c r="M2203" s="103">
        <f t="shared" si="83"/>
        <v>0</v>
      </c>
      <c r="N2203" s="4"/>
    </row>
    <row r="2204" spans="2:14" s="2" customFormat="1" ht="25.5">
      <c r="B2204" s="33" t="s">
        <v>362</v>
      </c>
      <c r="C2204" s="98" t="s">
        <v>52</v>
      </c>
      <c r="D2204" s="32"/>
      <c r="E2204" s="32"/>
      <c r="F2204" s="106" t="s">
        <v>366</v>
      </c>
      <c r="G2204" s="106">
        <v>12000</v>
      </c>
      <c r="H2204" s="106"/>
      <c r="I2204" s="103">
        <f t="shared" si="80"/>
        <v>0</v>
      </c>
      <c r="J2204" s="106"/>
      <c r="K2204" s="103">
        <f t="shared" si="81"/>
        <v>0</v>
      </c>
      <c r="L2204" s="105">
        <f t="shared" si="82"/>
        <v>0</v>
      </c>
      <c r="M2204" s="103">
        <f t="shared" si="83"/>
        <v>0</v>
      </c>
      <c r="N2204" s="4"/>
    </row>
    <row r="2205" spans="2:14" s="2" customFormat="1" ht="17.25" customHeight="1">
      <c r="B2205" s="33" t="s">
        <v>363</v>
      </c>
      <c r="C2205" s="98" t="s">
        <v>53</v>
      </c>
      <c r="D2205" s="32"/>
      <c r="E2205" s="32"/>
      <c r="F2205" s="106" t="s">
        <v>366</v>
      </c>
      <c r="G2205" s="106">
        <v>60</v>
      </c>
      <c r="H2205" s="106"/>
      <c r="I2205" s="103">
        <f t="shared" si="80"/>
        <v>0</v>
      </c>
      <c r="J2205" s="106"/>
      <c r="K2205" s="103">
        <f t="shared" si="81"/>
        <v>0</v>
      </c>
      <c r="L2205" s="105">
        <f t="shared" si="82"/>
        <v>0</v>
      </c>
      <c r="M2205" s="103">
        <f t="shared" si="83"/>
        <v>0</v>
      </c>
      <c r="N2205" s="4"/>
    </row>
    <row r="2206" spans="2:14" s="2" customFormat="1" ht="17.25" customHeight="1">
      <c r="B2206" s="33" t="s">
        <v>364</v>
      </c>
      <c r="C2206" s="98" t="s">
        <v>194</v>
      </c>
      <c r="D2206" s="32"/>
      <c r="E2206" s="32"/>
      <c r="F2206" s="106" t="s">
        <v>366</v>
      </c>
      <c r="G2206" s="106">
        <v>120</v>
      </c>
      <c r="H2206" s="106"/>
      <c r="I2206" s="103">
        <f t="shared" si="80"/>
        <v>0</v>
      </c>
      <c r="J2206" s="106"/>
      <c r="K2206" s="103">
        <f t="shared" si="81"/>
        <v>0</v>
      </c>
      <c r="L2206" s="105">
        <f t="shared" si="82"/>
        <v>0</v>
      </c>
      <c r="M2206" s="103">
        <f t="shared" si="83"/>
        <v>0</v>
      </c>
      <c r="N2206" s="4"/>
    </row>
    <row r="2207" spans="2:14" s="2" customFormat="1" ht="17.25" customHeight="1">
      <c r="B2207" s="33" t="s">
        <v>365</v>
      </c>
      <c r="C2207" s="98" t="s">
        <v>54</v>
      </c>
      <c r="D2207" s="32"/>
      <c r="E2207" s="32"/>
      <c r="F2207" s="106" t="s">
        <v>366</v>
      </c>
      <c r="G2207" s="106">
        <v>70</v>
      </c>
      <c r="H2207" s="106"/>
      <c r="I2207" s="103">
        <f t="shared" si="80"/>
        <v>0</v>
      </c>
      <c r="J2207" s="106"/>
      <c r="K2207" s="103">
        <f t="shared" si="81"/>
        <v>0</v>
      </c>
      <c r="L2207" s="105">
        <f t="shared" si="82"/>
        <v>0</v>
      </c>
      <c r="M2207" s="103">
        <f t="shared" si="83"/>
        <v>0</v>
      </c>
      <c r="N2207" s="4"/>
    </row>
    <row r="2208" spans="2:14" s="2" customFormat="1" ht="28.5" customHeight="1">
      <c r="B2208" s="33"/>
      <c r="C2208" s="73"/>
      <c r="D2208" s="13"/>
      <c r="E2208" s="13"/>
      <c r="F2208" s="107"/>
      <c r="G2208" s="107"/>
      <c r="H2208" s="103" t="s">
        <v>836</v>
      </c>
      <c r="I2208" s="103">
        <f>SUM(I2198:I2207)</f>
        <v>0</v>
      </c>
      <c r="J2208" s="103"/>
      <c r="K2208" s="103"/>
      <c r="L2208" s="105"/>
      <c r="M2208" s="103"/>
      <c r="N2208" s="4"/>
    </row>
    <row r="2209" spans="2:14" s="2" customFormat="1" ht="28.5" customHeight="1">
      <c r="B2209" s="33"/>
      <c r="C2209" s="73"/>
      <c r="D2209" s="13"/>
      <c r="E2209" s="13"/>
      <c r="F2209" s="107"/>
      <c r="G2209" s="107"/>
      <c r="H2209" s="108"/>
      <c r="I2209" s="103"/>
      <c r="J2209" s="103" t="s">
        <v>837</v>
      </c>
      <c r="K2209" s="103">
        <f>SUM(K2198:K2208)</f>
        <v>0</v>
      </c>
      <c r="L2209" s="105"/>
      <c r="M2209" s="103"/>
      <c r="N2209" s="4"/>
    </row>
    <row r="2210" spans="2:14" s="2" customFormat="1" ht="28.5" customHeight="1">
      <c r="B2210" s="33"/>
      <c r="C2210" s="73"/>
      <c r="D2210" s="13"/>
      <c r="E2210" s="13"/>
      <c r="F2210" s="107"/>
      <c r="G2210" s="107"/>
      <c r="H2210" s="108"/>
      <c r="I2210" s="103"/>
      <c r="J2210" s="103"/>
      <c r="K2210" s="103"/>
      <c r="L2210" s="105" t="s">
        <v>838</v>
      </c>
      <c r="M2210" s="103">
        <f>SUM(M2198:M2209)</f>
        <v>0</v>
      </c>
      <c r="N2210" s="4"/>
    </row>
    <row r="2211" spans="1:117" s="38" customFormat="1" ht="27.75" customHeight="1">
      <c r="A2211" s="2"/>
      <c r="B2211" s="41"/>
      <c r="C2211" s="273"/>
      <c r="D2211" s="40"/>
      <c r="E2211" s="40"/>
      <c r="F2211" s="274"/>
      <c r="G2211" s="274"/>
      <c r="H2211" s="274"/>
      <c r="I2211" s="275"/>
      <c r="J2211" s="274"/>
      <c r="K2211" s="274"/>
      <c r="L2211" s="274"/>
      <c r="M2211" s="276"/>
      <c r="N2211" s="4"/>
      <c r="O2211" s="2"/>
      <c r="P2211" s="2"/>
      <c r="Q2211" s="2"/>
      <c r="R2211" s="2"/>
      <c r="S2211" s="2"/>
      <c r="T2211" s="2"/>
      <c r="U2211" s="2"/>
      <c r="V2211" s="2"/>
      <c r="W2211" s="2"/>
      <c r="X2211" s="2"/>
      <c r="Y2211" s="2"/>
      <c r="Z2211" s="2"/>
      <c r="AA2211" s="2"/>
      <c r="AB2211" s="2"/>
      <c r="AC2211" s="2"/>
      <c r="AD2211" s="2"/>
      <c r="AE2211" s="2"/>
      <c r="AF2211" s="2"/>
      <c r="AG2211" s="2"/>
      <c r="AH2211" s="2"/>
      <c r="AI2211" s="2"/>
      <c r="AJ2211" s="2"/>
      <c r="AK2211" s="2"/>
      <c r="AL2211" s="2"/>
      <c r="AM2211" s="2"/>
      <c r="AN2211" s="2"/>
      <c r="AO2211" s="2"/>
      <c r="AP2211" s="2"/>
      <c r="AQ2211" s="2"/>
      <c r="AR2211" s="2"/>
      <c r="AS2211" s="2"/>
      <c r="AT2211" s="2"/>
      <c r="AU2211" s="2"/>
      <c r="AV2211" s="2"/>
      <c r="AW2211" s="2"/>
      <c r="AX2211" s="2"/>
      <c r="AY2211" s="2"/>
      <c r="AZ2211" s="2"/>
      <c r="BA2211" s="2"/>
      <c r="BB2211" s="2"/>
      <c r="BC2211" s="2"/>
      <c r="BD2211" s="2"/>
      <c r="BE2211" s="2"/>
      <c r="BF2211" s="2"/>
      <c r="BG2211" s="2"/>
      <c r="BH2211" s="2"/>
      <c r="BI2211" s="2"/>
      <c r="BJ2211" s="2"/>
      <c r="BK2211" s="2"/>
      <c r="BL2211" s="2"/>
      <c r="BM2211" s="2"/>
      <c r="BN2211" s="2"/>
      <c r="BO2211" s="2"/>
      <c r="BP2211" s="2"/>
      <c r="BQ2211" s="2"/>
      <c r="BR2211" s="2"/>
      <c r="BS2211" s="2"/>
      <c r="BT2211" s="2"/>
      <c r="BU2211" s="2"/>
      <c r="BV2211" s="2"/>
      <c r="BW2211" s="2"/>
      <c r="BX2211" s="2"/>
      <c r="BY2211" s="2"/>
      <c r="BZ2211" s="2"/>
      <c r="CA2211" s="2"/>
      <c r="CB2211" s="2"/>
      <c r="CC2211" s="2"/>
      <c r="CD2211" s="2"/>
      <c r="CE2211" s="2"/>
      <c r="CF2211" s="2"/>
      <c r="CG2211" s="2"/>
      <c r="CH2211" s="2"/>
      <c r="CI2211" s="2"/>
      <c r="CJ2211" s="2"/>
      <c r="CK2211" s="2"/>
      <c r="CL2211" s="2"/>
      <c r="CM2211" s="2"/>
      <c r="CN2211" s="2"/>
      <c r="CO2211" s="2"/>
      <c r="CP2211" s="2"/>
      <c r="CQ2211" s="2"/>
      <c r="CR2211" s="2"/>
      <c r="CS2211" s="2"/>
      <c r="CT2211" s="2"/>
      <c r="CU2211" s="2"/>
      <c r="CV2211" s="2"/>
      <c r="CW2211" s="2"/>
      <c r="CX2211" s="2"/>
      <c r="CY2211" s="2"/>
      <c r="CZ2211" s="2"/>
      <c r="DA2211" s="2"/>
      <c r="DB2211" s="2"/>
      <c r="DC2211" s="2"/>
      <c r="DD2211" s="2"/>
      <c r="DE2211" s="2"/>
      <c r="DF2211" s="2"/>
      <c r="DG2211" s="2"/>
      <c r="DH2211" s="2"/>
      <c r="DI2211" s="2"/>
      <c r="DJ2211" s="2"/>
      <c r="DK2211" s="2"/>
      <c r="DL2211" s="2"/>
      <c r="DM2211" s="2"/>
    </row>
    <row r="2212" spans="2:14" s="2" customFormat="1" ht="28.5" customHeight="1">
      <c r="B2212" s="33"/>
      <c r="C2212" s="72" t="s">
        <v>195</v>
      </c>
      <c r="D2212" s="6" t="s">
        <v>332</v>
      </c>
      <c r="E2212" s="7" t="s">
        <v>333</v>
      </c>
      <c r="F2212" s="7" t="s">
        <v>334</v>
      </c>
      <c r="G2212" s="106" t="s">
        <v>335</v>
      </c>
      <c r="H2212" s="7" t="s">
        <v>336</v>
      </c>
      <c r="I2212" s="7" t="s">
        <v>337</v>
      </c>
      <c r="J2212" s="7" t="s">
        <v>338</v>
      </c>
      <c r="K2212" s="7" t="s">
        <v>339</v>
      </c>
      <c r="L2212" s="14" t="s">
        <v>340</v>
      </c>
      <c r="M2212" s="7" t="s">
        <v>341</v>
      </c>
      <c r="N2212" s="4"/>
    </row>
    <row r="2213" spans="2:14" s="2" customFormat="1" ht="64.5" customHeight="1">
      <c r="B2213" s="33"/>
      <c r="C2213" s="9" t="s">
        <v>343</v>
      </c>
      <c r="D2213" s="8" t="s">
        <v>344</v>
      </c>
      <c r="E2213" s="9" t="s">
        <v>345</v>
      </c>
      <c r="F2213" s="9" t="s">
        <v>346</v>
      </c>
      <c r="G2213" s="179" t="s">
        <v>342</v>
      </c>
      <c r="H2213" s="10" t="s">
        <v>348</v>
      </c>
      <c r="I2213" s="10" t="s">
        <v>349</v>
      </c>
      <c r="J2213" s="10" t="s">
        <v>350</v>
      </c>
      <c r="K2213" s="10" t="s">
        <v>351</v>
      </c>
      <c r="L2213" s="11" t="s">
        <v>352</v>
      </c>
      <c r="M2213" s="12" t="s">
        <v>353</v>
      </c>
      <c r="N2213" s="4"/>
    </row>
    <row r="2214" spans="2:14" s="2" customFormat="1" ht="32.25" customHeight="1">
      <c r="B2214" s="33" t="s">
        <v>355</v>
      </c>
      <c r="C2214" s="98" t="s">
        <v>981</v>
      </c>
      <c r="D2214" s="32"/>
      <c r="E2214" s="32"/>
      <c r="F2214" s="106" t="s">
        <v>366</v>
      </c>
      <c r="G2214" s="106">
        <v>16000</v>
      </c>
      <c r="H2214" s="106"/>
      <c r="I2214" s="103">
        <f>ROUND(G2214*H2214,2)</f>
        <v>0</v>
      </c>
      <c r="J2214" s="106"/>
      <c r="K2214" s="103">
        <f>ROUND(I2214*J2214,2)</f>
        <v>0</v>
      </c>
      <c r="L2214" s="105">
        <f>ROUND(M2214/G2214,2)</f>
        <v>0</v>
      </c>
      <c r="M2214" s="103">
        <f>ROUND(SUM(I2214,K2214),2)</f>
        <v>0</v>
      </c>
      <c r="N2214" s="4"/>
    </row>
    <row r="2215" spans="2:14" s="2" customFormat="1" ht="38.25">
      <c r="B2215" s="33" t="s">
        <v>356</v>
      </c>
      <c r="C2215" s="98" t="s">
        <v>982</v>
      </c>
      <c r="D2215" s="32"/>
      <c r="E2215" s="32"/>
      <c r="F2215" s="106" t="s">
        <v>366</v>
      </c>
      <c r="G2215" s="106">
        <v>50</v>
      </c>
      <c r="H2215" s="106"/>
      <c r="I2215" s="103">
        <f>ROUND(G2215*H2215,2)</f>
        <v>0</v>
      </c>
      <c r="J2215" s="106"/>
      <c r="K2215" s="103">
        <f>ROUND(I2215*J2215,2)</f>
        <v>0</v>
      </c>
      <c r="L2215" s="105">
        <f>ROUND(M2215/G2215,2)</f>
        <v>0</v>
      </c>
      <c r="M2215" s="103">
        <f>ROUND(SUM(I2215,K2215),2)</f>
        <v>0</v>
      </c>
      <c r="N2215" s="4"/>
    </row>
    <row r="2216" spans="2:14" s="2" customFormat="1" ht="25.5">
      <c r="B2216" s="33" t="s">
        <v>357</v>
      </c>
      <c r="C2216" s="98" t="s">
        <v>983</v>
      </c>
      <c r="D2216" s="32"/>
      <c r="E2216" s="32"/>
      <c r="F2216" s="106" t="s">
        <v>366</v>
      </c>
      <c r="G2216" s="106">
        <v>1000</v>
      </c>
      <c r="H2216" s="106"/>
      <c r="I2216" s="103">
        <f>ROUND(G2216*H2216,2)</f>
        <v>0</v>
      </c>
      <c r="J2216" s="106"/>
      <c r="K2216" s="103">
        <f>ROUND(I2216*J2216,2)</f>
        <v>0</v>
      </c>
      <c r="L2216" s="105">
        <f>ROUND(M2216/G2216,2)</f>
        <v>0</v>
      </c>
      <c r="M2216" s="103">
        <f>ROUND(SUM(I2216,K2216),2)</f>
        <v>0</v>
      </c>
      <c r="N2216" s="4"/>
    </row>
    <row r="2217" spans="2:14" s="2" customFormat="1" ht="28.5" customHeight="1">
      <c r="B2217" s="33"/>
      <c r="C2217" s="73"/>
      <c r="D2217" s="13"/>
      <c r="E2217" s="13"/>
      <c r="F2217" s="107"/>
      <c r="G2217" s="107"/>
      <c r="H2217" s="103" t="s">
        <v>836</v>
      </c>
      <c r="I2217" s="103">
        <f>SUM(I2214:I2216)</f>
        <v>0</v>
      </c>
      <c r="J2217" s="103"/>
      <c r="K2217" s="103"/>
      <c r="L2217" s="105"/>
      <c r="M2217" s="103"/>
      <c r="N2217" s="4"/>
    </row>
    <row r="2218" spans="2:14" s="2" customFormat="1" ht="28.5" customHeight="1">
      <c r="B2218" s="33"/>
      <c r="C2218" s="73"/>
      <c r="D2218" s="13"/>
      <c r="E2218" s="13"/>
      <c r="F2218" s="107"/>
      <c r="G2218" s="107"/>
      <c r="H2218" s="108"/>
      <c r="I2218" s="103"/>
      <c r="J2218" s="103" t="s">
        <v>837</v>
      </c>
      <c r="K2218" s="103">
        <f>SUM(K2214:K2217)</f>
        <v>0</v>
      </c>
      <c r="L2218" s="105"/>
      <c r="M2218" s="103"/>
      <c r="N2218" s="4"/>
    </row>
    <row r="2219" spans="2:14" s="2" customFormat="1" ht="28.5" customHeight="1">
      <c r="B2219" s="33"/>
      <c r="C2219" s="73"/>
      <c r="D2219" s="13"/>
      <c r="E2219" s="13"/>
      <c r="F2219" s="107"/>
      <c r="G2219" s="107"/>
      <c r="H2219" s="108"/>
      <c r="I2219" s="103"/>
      <c r="J2219" s="103"/>
      <c r="K2219" s="103"/>
      <c r="L2219" s="105" t="s">
        <v>838</v>
      </c>
      <c r="M2219" s="103">
        <f>SUM(M2214:M2218)</f>
        <v>0</v>
      </c>
      <c r="N2219" s="4"/>
    </row>
    <row r="2220" spans="1:117" s="38" customFormat="1" ht="23.25" customHeight="1">
      <c r="A2220" s="2"/>
      <c r="B2220" s="41"/>
      <c r="C2220" s="273"/>
      <c r="D2220" s="40"/>
      <c r="E2220" s="40"/>
      <c r="F2220" s="274"/>
      <c r="G2220" s="274"/>
      <c r="H2220" s="274"/>
      <c r="I2220" s="275"/>
      <c r="J2220" s="274"/>
      <c r="K2220" s="274"/>
      <c r="L2220" s="274"/>
      <c r="M2220" s="276"/>
      <c r="N2220" s="4"/>
      <c r="O2220" s="2"/>
      <c r="P2220" s="2"/>
      <c r="Q2220" s="2"/>
      <c r="R2220" s="2"/>
      <c r="S2220" s="2"/>
      <c r="T2220" s="2"/>
      <c r="U2220" s="2"/>
      <c r="V2220" s="2"/>
      <c r="W2220" s="2"/>
      <c r="X2220" s="2"/>
      <c r="Y2220" s="2"/>
      <c r="Z2220" s="2"/>
      <c r="AA2220" s="2"/>
      <c r="AB2220" s="2"/>
      <c r="AC2220" s="2"/>
      <c r="AD2220" s="2"/>
      <c r="AE2220" s="2"/>
      <c r="AF2220" s="2"/>
      <c r="AG2220" s="2"/>
      <c r="AH2220" s="2"/>
      <c r="AI2220" s="2"/>
      <c r="AJ2220" s="2"/>
      <c r="AK2220" s="2"/>
      <c r="AL2220" s="2"/>
      <c r="AM2220" s="2"/>
      <c r="AN2220" s="2"/>
      <c r="AO2220" s="2"/>
      <c r="AP2220" s="2"/>
      <c r="AQ2220" s="2"/>
      <c r="AR2220" s="2"/>
      <c r="AS2220" s="2"/>
      <c r="AT2220" s="2"/>
      <c r="AU2220" s="2"/>
      <c r="AV2220" s="2"/>
      <c r="AW2220" s="2"/>
      <c r="AX2220" s="2"/>
      <c r="AY2220" s="2"/>
      <c r="AZ2220" s="2"/>
      <c r="BA2220" s="2"/>
      <c r="BB2220" s="2"/>
      <c r="BC2220" s="2"/>
      <c r="BD2220" s="2"/>
      <c r="BE2220" s="2"/>
      <c r="BF2220" s="2"/>
      <c r="BG2220" s="2"/>
      <c r="BH2220" s="2"/>
      <c r="BI2220" s="2"/>
      <c r="BJ2220" s="2"/>
      <c r="BK2220" s="2"/>
      <c r="BL2220" s="2"/>
      <c r="BM2220" s="2"/>
      <c r="BN2220" s="2"/>
      <c r="BO2220" s="2"/>
      <c r="BP2220" s="2"/>
      <c r="BQ2220" s="2"/>
      <c r="BR2220" s="2"/>
      <c r="BS2220" s="2"/>
      <c r="BT2220" s="2"/>
      <c r="BU2220" s="2"/>
      <c r="BV2220" s="2"/>
      <c r="BW2220" s="2"/>
      <c r="BX2220" s="2"/>
      <c r="BY2220" s="2"/>
      <c r="BZ2220" s="2"/>
      <c r="CA2220" s="2"/>
      <c r="CB2220" s="2"/>
      <c r="CC2220" s="2"/>
      <c r="CD2220" s="2"/>
      <c r="CE2220" s="2"/>
      <c r="CF2220" s="2"/>
      <c r="CG2220" s="2"/>
      <c r="CH2220" s="2"/>
      <c r="CI2220" s="2"/>
      <c r="CJ2220" s="2"/>
      <c r="CK2220" s="2"/>
      <c r="CL2220" s="2"/>
      <c r="CM2220" s="2"/>
      <c r="CN2220" s="2"/>
      <c r="CO2220" s="2"/>
      <c r="CP2220" s="2"/>
      <c r="CQ2220" s="2"/>
      <c r="CR2220" s="2"/>
      <c r="CS2220" s="2"/>
      <c r="CT2220" s="2"/>
      <c r="CU2220" s="2"/>
      <c r="CV2220" s="2"/>
      <c r="CW2220" s="2"/>
      <c r="CX2220" s="2"/>
      <c r="CY2220" s="2"/>
      <c r="CZ2220" s="2"/>
      <c r="DA2220" s="2"/>
      <c r="DB2220" s="2"/>
      <c r="DC2220" s="2"/>
      <c r="DD2220" s="2"/>
      <c r="DE2220" s="2"/>
      <c r="DF2220" s="2"/>
      <c r="DG2220" s="2"/>
      <c r="DH2220" s="2"/>
      <c r="DI2220" s="2"/>
      <c r="DJ2220" s="2"/>
      <c r="DK2220" s="2"/>
      <c r="DL2220" s="2"/>
      <c r="DM2220" s="2"/>
    </row>
    <row r="2221" spans="2:14" s="2" customFormat="1" ht="28.5" customHeight="1">
      <c r="B2221" s="33"/>
      <c r="C2221" s="72" t="s">
        <v>196</v>
      </c>
      <c r="D2221" s="6" t="s">
        <v>332</v>
      </c>
      <c r="E2221" s="7" t="s">
        <v>333</v>
      </c>
      <c r="F2221" s="7" t="s">
        <v>334</v>
      </c>
      <c r="G2221" s="106" t="s">
        <v>335</v>
      </c>
      <c r="H2221" s="7" t="s">
        <v>336</v>
      </c>
      <c r="I2221" s="7" t="s">
        <v>337</v>
      </c>
      <c r="J2221" s="7" t="s">
        <v>338</v>
      </c>
      <c r="K2221" s="7" t="s">
        <v>339</v>
      </c>
      <c r="L2221" s="14" t="s">
        <v>340</v>
      </c>
      <c r="M2221" s="7" t="s">
        <v>341</v>
      </c>
      <c r="N2221" s="4"/>
    </row>
    <row r="2222" spans="2:14" s="2" customFormat="1" ht="64.5" customHeight="1">
      <c r="B2222" s="33"/>
      <c r="C2222" s="9" t="s">
        <v>343</v>
      </c>
      <c r="D2222" s="8" t="s">
        <v>344</v>
      </c>
      <c r="E2222" s="9" t="s">
        <v>345</v>
      </c>
      <c r="F2222" s="9" t="s">
        <v>346</v>
      </c>
      <c r="G2222" s="179" t="s">
        <v>342</v>
      </c>
      <c r="H2222" s="10" t="s">
        <v>348</v>
      </c>
      <c r="I2222" s="10" t="s">
        <v>349</v>
      </c>
      <c r="J2222" s="10" t="s">
        <v>350</v>
      </c>
      <c r="K2222" s="10" t="s">
        <v>351</v>
      </c>
      <c r="L2222" s="11" t="s">
        <v>352</v>
      </c>
      <c r="M2222" s="12" t="s">
        <v>353</v>
      </c>
      <c r="N2222" s="4"/>
    </row>
    <row r="2223" spans="2:14" s="2" customFormat="1" ht="76.5">
      <c r="B2223" s="33" t="s">
        <v>355</v>
      </c>
      <c r="C2223" s="98" t="s">
        <v>816</v>
      </c>
      <c r="D2223" s="32"/>
      <c r="E2223" s="32"/>
      <c r="F2223" s="106" t="s">
        <v>366</v>
      </c>
      <c r="G2223" s="106">
        <v>7800</v>
      </c>
      <c r="H2223" s="178"/>
      <c r="I2223" s="103">
        <f>ROUND(G2223*H2223,2)</f>
        <v>0</v>
      </c>
      <c r="J2223" s="106"/>
      <c r="K2223" s="103">
        <f>ROUND(I2223*J2223,2)</f>
        <v>0</v>
      </c>
      <c r="L2223" s="105">
        <f>ROUND(M2223/G2223,2)</f>
        <v>0</v>
      </c>
      <c r="M2223" s="103">
        <f>ROUND(SUM(I2223,K2223),2)</f>
        <v>0</v>
      </c>
      <c r="N2223" s="4"/>
    </row>
    <row r="2224" spans="2:14" s="2" customFormat="1" ht="58.5" customHeight="1">
      <c r="B2224" s="33"/>
      <c r="C2224" s="74" t="s">
        <v>197</v>
      </c>
      <c r="D2224" s="204"/>
      <c r="E2224" s="204"/>
      <c r="F2224" s="106"/>
      <c r="G2224" s="106"/>
      <c r="H2224" s="106"/>
      <c r="I2224" s="103"/>
      <c r="J2224" s="106"/>
      <c r="K2224" s="103"/>
      <c r="L2224" s="105"/>
      <c r="M2224" s="103"/>
      <c r="N2224" s="4"/>
    </row>
    <row r="2225" spans="2:14" s="2" customFormat="1" ht="28.5" customHeight="1">
      <c r="B2225" s="33"/>
      <c r="C2225" s="73"/>
      <c r="D2225" s="13"/>
      <c r="E2225" s="13"/>
      <c r="F2225" s="107"/>
      <c r="G2225" s="107"/>
      <c r="H2225" s="103" t="s">
        <v>836</v>
      </c>
      <c r="I2225" s="103">
        <f>SUM(I2223:I2224)</f>
        <v>0</v>
      </c>
      <c r="J2225" s="103"/>
      <c r="K2225" s="103"/>
      <c r="L2225" s="105"/>
      <c r="M2225" s="103"/>
      <c r="N2225" s="4"/>
    </row>
    <row r="2226" spans="2:14" s="2" customFormat="1" ht="28.5" customHeight="1">
      <c r="B2226" s="33"/>
      <c r="C2226" s="73"/>
      <c r="D2226" s="13"/>
      <c r="E2226" s="13"/>
      <c r="F2226" s="107"/>
      <c r="G2226" s="107"/>
      <c r="H2226" s="108"/>
      <c r="I2226" s="103"/>
      <c r="J2226" s="103" t="s">
        <v>837</v>
      </c>
      <c r="K2226" s="103">
        <f>SUM(K2223:K2225)</f>
        <v>0</v>
      </c>
      <c r="L2226" s="105"/>
      <c r="M2226" s="103"/>
      <c r="N2226" s="4"/>
    </row>
    <row r="2227" spans="2:14" s="2" customFormat="1" ht="28.5" customHeight="1">
      <c r="B2227" s="33"/>
      <c r="C2227" s="73"/>
      <c r="D2227" s="13"/>
      <c r="E2227" s="13"/>
      <c r="F2227" s="107"/>
      <c r="G2227" s="107"/>
      <c r="H2227" s="108"/>
      <c r="I2227" s="103"/>
      <c r="J2227" s="103"/>
      <c r="K2227" s="103"/>
      <c r="L2227" s="105" t="s">
        <v>838</v>
      </c>
      <c r="M2227" s="103">
        <f>SUM(M2223:M2226)</f>
        <v>0</v>
      </c>
      <c r="N2227" s="4"/>
    </row>
    <row r="2228" spans="1:117" s="38" customFormat="1" ht="20.25" customHeight="1">
      <c r="A2228" s="2"/>
      <c r="B2228" s="41"/>
      <c r="C2228" s="273"/>
      <c r="D2228" s="40"/>
      <c r="E2228" s="40"/>
      <c r="F2228" s="274"/>
      <c r="G2228" s="274"/>
      <c r="H2228" s="274"/>
      <c r="I2228" s="275"/>
      <c r="J2228" s="274"/>
      <c r="K2228" s="274"/>
      <c r="L2228" s="274"/>
      <c r="M2228" s="276"/>
      <c r="N2228" s="4"/>
      <c r="O2228" s="2"/>
      <c r="P2228" s="2"/>
      <c r="Q2228" s="2"/>
      <c r="R2228" s="2"/>
      <c r="S2228" s="2"/>
      <c r="T2228" s="2"/>
      <c r="U2228" s="2"/>
      <c r="V2228" s="2"/>
      <c r="W2228" s="2"/>
      <c r="X2228" s="2"/>
      <c r="Y2228" s="2"/>
      <c r="Z2228" s="2"/>
      <c r="AA2228" s="2"/>
      <c r="AB2228" s="2"/>
      <c r="AC2228" s="2"/>
      <c r="AD2228" s="2"/>
      <c r="AE2228" s="2"/>
      <c r="AF2228" s="2"/>
      <c r="AG2228" s="2"/>
      <c r="AH2228" s="2"/>
      <c r="AI2228" s="2"/>
      <c r="AJ2228" s="2"/>
      <c r="AK2228" s="2"/>
      <c r="AL2228" s="2"/>
      <c r="AM2228" s="2"/>
      <c r="AN2228" s="2"/>
      <c r="AO2228" s="2"/>
      <c r="AP2228" s="2"/>
      <c r="AQ2228" s="2"/>
      <c r="AR2228" s="2"/>
      <c r="AS2228" s="2"/>
      <c r="AT2228" s="2"/>
      <c r="AU2228" s="2"/>
      <c r="AV2228" s="2"/>
      <c r="AW2228" s="2"/>
      <c r="AX2228" s="2"/>
      <c r="AY2228" s="2"/>
      <c r="AZ2228" s="2"/>
      <c r="BA2228" s="2"/>
      <c r="BB2228" s="2"/>
      <c r="BC2228" s="2"/>
      <c r="BD2228" s="2"/>
      <c r="BE2228" s="2"/>
      <c r="BF2228" s="2"/>
      <c r="BG2228" s="2"/>
      <c r="BH2228" s="2"/>
      <c r="BI2228" s="2"/>
      <c r="BJ2228" s="2"/>
      <c r="BK2228" s="2"/>
      <c r="BL2228" s="2"/>
      <c r="BM2228" s="2"/>
      <c r="BN2228" s="2"/>
      <c r="BO2228" s="2"/>
      <c r="BP2228" s="2"/>
      <c r="BQ2228" s="2"/>
      <c r="BR2228" s="2"/>
      <c r="BS2228" s="2"/>
      <c r="BT2228" s="2"/>
      <c r="BU2228" s="2"/>
      <c r="BV2228" s="2"/>
      <c r="BW2228" s="2"/>
      <c r="BX2228" s="2"/>
      <c r="BY2228" s="2"/>
      <c r="BZ2228" s="2"/>
      <c r="CA2228" s="2"/>
      <c r="CB2228" s="2"/>
      <c r="CC2228" s="2"/>
      <c r="CD2228" s="2"/>
      <c r="CE2228" s="2"/>
      <c r="CF2228" s="2"/>
      <c r="CG2228" s="2"/>
      <c r="CH2228" s="2"/>
      <c r="CI2228" s="2"/>
      <c r="CJ2228" s="2"/>
      <c r="CK2228" s="2"/>
      <c r="CL2228" s="2"/>
      <c r="CM2228" s="2"/>
      <c r="CN2228" s="2"/>
      <c r="CO2228" s="2"/>
      <c r="CP2228" s="2"/>
      <c r="CQ2228" s="2"/>
      <c r="CR2228" s="2"/>
      <c r="CS2228" s="2"/>
      <c r="CT2228" s="2"/>
      <c r="CU2228" s="2"/>
      <c r="CV2228" s="2"/>
      <c r="CW2228" s="2"/>
      <c r="CX2228" s="2"/>
      <c r="CY2228" s="2"/>
      <c r="CZ2228" s="2"/>
      <c r="DA2228" s="2"/>
      <c r="DB2228" s="2"/>
      <c r="DC2228" s="2"/>
      <c r="DD2228" s="2"/>
      <c r="DE2228" s="2"/>
      <c r="DF2228" s="2"/>
      <c r="DG2228" s="2"/>
      <c r="DH2228" s="2"/>
      <c r="DI2228" s="2"/>
      <c r="DJ2228" s="2"/>
      <c r="DK2228" s="2"/>
      <c r="DL2228" s="2"/>
      <c r="DM2228" s="2"/>
    </row>
    <row r="2229" spans="2:14" s="2" customFormat="1" ht="28.5" customHeight="1">
      <c r="B2229" s="33"/>
      <c r="C2229" s="72" t="s">
        <v>198</v>
      </c>
      <c r="D2229" s="6" t="s">
        <v>332</v>
      </c>
      <c r="E2229" s="7" t="s">
        <v>333</v>
      </c>
      <c r="F2229" s="7" t="s">
        <v>334</v>
      </c>
      <c r="G2229" s="106" t="s">
        <v>335</v>
      </c>
      <c r="H2229" s="7" t="s">
        <v>336</v>
      </c>
      <c r="I2229" s="7" t="s">
        <v>337</v>
      </c>
      <c r="J2229" s="7" t="s">
        <v>338</v>
      </c>
      <c r="K2229" s="7" t="s">
        <v>339</v>
      </c>
      <c r="L2229" s="14" t="s">
        <v>340</v>
      </c>
      <c r="M2229" s="7" t="s">
        <v>341</v>
      </c>
      <c r="N2229" s="4"/>
    </row>
    <row r="2230" spans="2:14" s="2" customFormat="1" ht="64.5" customHeight="1">
      <c r="B2230" s="33"/>
      <c r="C2230" s="9" t="s">
        <v>343</v>
      </c>
      <c r="D2230" s="8" t="s">
        <v>344</v>
      </c>
      <c r="E2230" s="9" t="s">
        <v>345</v>
      </c>
      <c r="F2230" s="9" t="s">
        <v>346</v>
      </c>
      <c r="G2230" s="179" t="s">
        <v>342</v>
      </c>
      <c r="H2230" s="10" t="s">
        <v>348</v>
      </c>
      <c r="I2230" s="10" t="s">
        <v>349</v>
      </c>
      <c r="J2230" s="10" t="s">
        <v>350</v>
      </c>
      <c r="K2230" s="10" t="s">
        <v>351</v>
      </c>
      <c r="L2230" s="11" t="s">
        <v>352</v>
      </c>
      <c r="M2230" s="12" t="s">
        <v>353</v>
      </c>
      <c r="N2230" s="4"/>
    </row>
    <row r="2231" spans="2:14" s="2" customFormat="1" ht="114.75">
      <c r="B2231" s="33" t="s">
        <v>355</v>
      </c>
      <c r="C2231" s="98" t="s">
        <v>519</v>
      </c>
      <c r="D2231" s="32"/>
      <c r="E2231" s="32"/>
      <c r="F2231" s="106" t="s">
        <v>354</v>
      </c>
      <c r="G2231" s="106">
        <v>260</v>
      </c>
      <c r="H2231" s="106"/>
      <c r="I2231" s="103">
        <f>ROUND(G2231*H2231,2)</f>
        <v>0</v>
      </c>
      <c r="J2231" s="106"/>
      <c r="K2231" s="103">
        <f>ROUND(I2231*J2231,2)</f>
        <v>0</v>
      </c>
      <c r="L2231" s="105">
        <f>ROUND(M2231/G2231,2)</f>
        <v>0</v>
      </c>
      <c r="M2231" s="103">
        <f>ROUND(SUM(I2231,K2231),2)</f>
        <v>0</v>
      </c>
      <c r="N2231" s="4"/>
    </row>
    <row r="2232" spans="2:14" s="2" customFormat="1" ht="28.5" customHeight="1">
      <c r="B2232" s="33"/>
      <c r="C2232" s="73"/>
      <c r="D2232" s="13"/>
      <c r="E2232" s="13"/>
      <c r="F2232" s="107"/>
      <c r="G2232" s="107"/>
      <c r="H2232" s="103" t="s">
        <v>836</v>
      </c>
      <c r="I2232" s="103">
        <f>SUM(I2231)</f>
        <v>0</v>
      </c>
      <c r="J2232" s="103"/>
      <c r="K2232" s="103"/>
      <c r="L2232" s="105"/>
      <c r="M2232" s="103"/>
      <c r="N2232" s="4"/>
    </row>
    <row r="2233" spans="2:14" s="2" customFormat="1" ht="28.5" customHeight="1">
      <c r="B2233" s="33"/>
      <c r="C2233" s="73"/>
      <c r="D2233" s="13"/>
      <c r="E2233" s="13"/>
      <c r="F2233" s="107"/>
      <c r="G2233" s="107"/>
      <c r="H2233" s="108"/>
      <c r="I2233" s="103"/>
      <c r="J2233" s="103" t="s">
        <v>837</v>
      </c>
      <c r="K2233" s="103">
        <f>SUM(K2231:K2232)</f>
        <v>0</v>
      </c>
      <c r="L2233" s="105"/>
      <c r="M2233" s="103"/>
      <c r="N2233" s="4"/>
    </row>
    <row r="2234" spans="2:14" s="2" customFormat="1" ht="28.5" customHeight="1">
      <c r="B2234" s="33"/>
      <c r="C2234" s="73"/>
      <c r="D2234" s="13"/>
      <c r="E2234" s="13"/>
      <c r="F2234" s="107"/>
      <c r="G2234" s="107"/>
      <c r="H2234" s="108"/>
      <c r="I2234" s="103"/>
      <c r="J2234" s="103"/>
      <c r="K2234" s="103"/>
      <c r="L2234" s="105" t="s">
        <v>838</v>
      </c>
      <c r="M2234" s="103">
        <f>SUM(M2231:M2233)</f>
        <v>0</v>
      </c>
      <c r="N2234" s="4"/>
    </row>
    <row r="2235" spans="1:117" s="38" customFormat="1" ht="20.25" customHeight="1">
      <c r="A2235" s="2"/>
      <c r="B2235" s="41"/>
      <c r="C2235" s="273"/>
      <c r="D2235" s="40"/>
      <c r="E2235" s="40"/>
      <c r="F2235" s="274"/>
      <c r="G2235" s="274"/>
      <c r="H2235" s="274"/>
      <c r="I2235" s="275"/>
      <c r="J2235" s="274"/>
      <c r="K2235" s="274"/>
      <c r="L2235" s="274"/>
      <c r="M2235" s="277"/>
      <c r="N2235" s="4"/>
      <c r="O2235" s="2"/>
      <c r="P2235" s="2"/>
      <c r="Q2235" s="2"/>
      <c r="R2235" s="2"/>
      <c r="S2235" s="2"/>
      <c r="T2235" s="2"/>
      <c r="U2235" s="2"/>
      <c r="V2235" s="2"/>
      <c r="W2235" s="2"/>
      <c r="X2235" s="2"/>
      <c r="Y2235" s="2"/>
      <c r="Z2235" s="2"/>
      <c r="AA2235" s="2"/>
      <c r="AB2235" s="2"/>
      <c r="AC2235" s="2"/>
      <c r="AD2235" s="2"/>
      <c r="AE2235" s="2"/>
      <c r="AF2235" s="2"/>
      <c r="AG2235" s="2"/>
      <c r="AH2235" s="2"/>
      <c r="AI2235" s="2"/>
      <c r="AJ2235" s="2"/>
      <c r="AK2235" s="2"/>
      <c r="AL2235" s="2"/>
      <c r="AM2235" s="2"/>
      <c r="AN2235" s="2"/>
      <c r="AO2235" s="2"/>
      <c r="AP2235" s="2"/>
      <c r="AQ2235" s="2"/>
      <c r="AR2235" s="2"/>
      <c r="AS2235" s="2"/>
      <c r="AT2235" s="2"/>
      <c r="AU2235" s="2"/>
      <c r="AV2235" s="2"/>
      <c r="AW2235" s="2"/>
      <c r="AX2235" s="2"/>
      <c r="AY2235" s="2"/>
      <c r="AZ2235" s="2"/>
      <c r="BA2235" s="2"/>
      <c r="BB2235" s="2"/>
      <c r="BC2235" s="2"/>
      <c r="BD2235" s="2"/>
      <c r="BE2235" s="2"/>
      <c r="BF2235" s="2"/>
      <c r="BG2235" s="2"/>
      <c r="BH2235" s="2"/>
      <c r="BI2235" s="2"/>
      <c r="BJ2235" s="2"/>
      <c r="BK2235" s="2"/>
      <c r="BL2235" s="2"/>
      <c r="BM2235" s="2"/>
      <c r="BN2235" s="2"/>
      <c r="BO2235" s="2"/>
      <c r="BP2235" s="2"/>
      <c r="BQ2235" s="2"/>
      <c r="BR2235" s="2"/>
      <c r="BS2235" s="2"/>
      <c r="BT2235" s="2"/>
      <c r="BU2235" s="2"/>
      <c r="BV2235" s="2"/>
      <c r="BW2235" s="2"/>
      <c r="BX2235" s="2"/>
      <c r="BY2235" s="2"/>
      <c r="BZ2235" s="2"/>
      <c r="CA2235" s="2"/>
      <c r="CB2235" s="2"/>
      <c r="CC2235" s="2"/>
      <c r="CD2235" s="2"/>
      <c r="CE2235" s="2"/>
      <c r="CF2235" s="2"/>
      <c r="CG2235" s="2"/>
      <c r="CH2235" s="2"/>
      <c r="CI2235" s="2"/>
      <c r="CJ2235" s="2"/>
      <c r="CK2235" s="2"/>
      <c r="CL2235" s="2"/>
      <c r="CM2235" s="2"/>
      <c r="CN2235" s="2"/>
      <c r="CO2235" s="2"/>
      <c r="CP2235" s="2"/>
      <c r="CQ2235" s="2"/>
      <c r="CR2235" s="2"/>
      <c r="CS2235" s="2"/>
      <c r="CT2235" s="2"/>
      <c r="CU2235" s="2"/>
      <c r="CV2235" s="2"/>
      <c r="CW2235" s="2"/>
      <c r="CX2235" s="2"/>
      <c r="CY2235" s="2"/>
      <c r="CZ2235" s="2"/>
      <c r="DA2235" s="2"/>
      <c r="DB2235" s="2"/>
      <c r="DC2235" s="2"/>
      <c r="DD2235" s="2"/>
      <c r="DE2235" s="2"/>
      <c r="DF2235" s="2"/>
      <c r="DG2235" s="2"/>
      <c r="DH2235" s="2"/>
      <c r="DI2235" s="2"/>
      <c r="DJ2235" s="2"/>
      <c r="DK2235" s="2"/>
      <c r="DL2235" s="2"/>
      <c r="DM2235" s="2"/>
    </row>
    <row r="2236" spans="2:14" s="2" customFormat="1" ht="28.5" customHeight="1">
      <c r="B2236" s="33"/>
      <c r="C2236" s="72" t="s">
        <v>199</v>
      </c>
      <c r="D2236" s="6" t="s">
        <v>332</v>
      </c>
      <c r="E2236" s="7" t="s">
        <v>333</v>
      </c>
      <c r="F2236" s="7" t="s">
        <v>334</v>
      </c>
      <c r="G2236" s="106" t="s">
        <v>335</v>
      </c>
      <c r="H2236" s="7" t="s">
        <v>336</v>
      </c>
      <c r="I2236" s="7" t="s">
        <v>337</v>
      </c>
      <c r="J2236" s="7" t="s">
        <v>338</v>
      </c>
      <c r="K2236" s="7" t="s">
        <v>339</v>
      </c>
      <c r="L2236" s="14" t="s">
        <v>340</v>
      </c>
      <c r="M2236" s="7" t="s">
        <v>341</v>
      </c>
      <c r="N2236" s="4"/>
    </row>
    <row r="2237" spans="2:14" s="2" customFormat="1" ht="64.5" customHeight="1">
      <c r="B2237" s="33"/>
      <c r="C2237" s="9" t="s">
        <v>343</v>
      </c>
      <c r="D2237" s="8" t="s">
        <v>344</v>
      </c>
      <c r="E2237" s="9" t="s">
        <v>345</v>
      </c>
      <c r="F2237" s="9" t="s">
        <v>346</v>
      </c>
      <c r="G2237" s="179" t="s">
        <v>342</v>
      </c>
      <c r="H2237" s="10" t="s">
        <v>348</v>
      </c>
      <c r="I2237" s="10" t="s">
        <v>349</v>
      </c>
      <c r="J2237" s="10" t="s">
        <v>350</v>
      </c>
      <c r="K2237" s="10" t="s">
        <v>351</v>
      </c>
      <c r="L2237" s="11" t="s">
        <v>352</v>
      </c>
      <c r="M2237" s="12" t="s">
        <v>353</v>
      </c>
      <c r="N2237" s="4"/>
    </row>
    <row r="2238" spans="2:14" s="2" customFormat="1" ht="43.5" customHeight="1">
      <c r="B2238" s="33" t="s">
        <v>355</v>
      </c>
      <c r="C2238" s="98" t="s">
        <v>200</v>
      </c>
      <c r="D2238" s="32"/>
      <c r="E2238" s="32"/>
      <c r="F2238" s="106" t="s">
        <v>366</v>
      </c>
      <c r="G2238" s="106">
        <v>8000</v>
      </c>
      <c r="H2238" s="106"/>
      <c r="I2238" s="103">
        <f>ROUND(G2238*H2238,2)</f>
        <v>0</v>
      </c>
      <c r="J2238" s="106"/>
      <c r="K2238" s="103">
        <f>ROUND(I2238*J2238,2)</f>
        <v>0</v>
      </c>
      <c r="L2238" s="105">
        <f>ROUND(M2238/G2238,2)</f>
        <v>0</v>
      </c>
      <c r="M2238" s="103">
        <f>ROUND(SUM(I2238,K2238),2)</f>
        <v>0</v>
      </c>
      <c r="N2238" s="4"/>
    </row>
    <row r="2239" spans="2:14" s="2" customFormat="1" ht="39" customHeight="1">
      <c r="B2239" s="33" t="s">
        <v>356</v>
      </c>
      <c r="C2239" s="98" t="s">
        <v>201</v>
      </c>
      <c r="D2239" s="32"/>
      <c r="E2239" s="32"/>
      <c r="F2239" s="106" t="s">
        <v>366</v>
      </c>
      <c r="G2239" s="106">
        <v>350</v>
      </c>
      <c r="H2239" s="106"/>
      <c r="I2239" s="103">
        <f>ROUND(G2239*H2239,2)</f>
        <v>0</v>
      </c>
      <c r="J2239" s="106"/>
      <c r="K2239" s="103">
        <f>ROUND(I2239*J2239,2)</f>
        <v>0</v>
      </c>
      <c r="L2239" s="105">
        <f>ROUND(M2239/G2239,2)</f>
        <v>0</v>
      </c>
      <c r="M2239" s="103">
        <f>ROUND(SUM(I2239,K2239),2)</f>
        <v>0</v>
      </c>
      <c r="N2239" s="4"/>
    </row>
    <row r="2240" spans="2:14" s="2" customFormat="1" ht="28.5" customHeight="1">
      <c r="B2240" s="33"/>
      <c r="C2240" s="73"/>
      <c r="D2240" s="13"/>
      <c r="E2240" s="13"/>
      <c r="F2240" s="107"/>
      <c r="G2240" s="107"/>
      <c r="H2240" s="103" t="s">
        <v>836</v>
      </c>
      <c r="I2240" s="103">
        <f>SUM(I2238:I2239)</f>
        <v>0</v>
      </c>
      <c r="J2240" s="103"/>
      <c r="K2240" s="103"/>
      <c r="L2240" s="105"/>
      <c r="M2240" s="103"/>
      <c r="N2240" s="4"/>
    </row>
    <row r="2241" spans="2:14" s="2" customFormat="1" ht="28.5" customHeight="1">
      <c r="B2241" s="33"/>
      <c r="C2241" s="73"/>
      <c r="D2241" s="13"/>
      <c r="E2241" s="13"/>
      <c r="F2241" s="107"/>
      <c r="G2241" s="107"/>
      <c r="H2241" s="108"/>
      <c r="I2241" s="103"/>
      <c r="J2241" s="103" t="s">
        <v>837</v>
      </c>
      <c r="K2241" s="103">
        <f>SUM(K2238:K2240)</f>
        <v>0</v>
      </c>
      <c r="L2241" s="105"/>
      <c r="M2241" s="103"/>
      <c r="N2241" s="4"/>
    </row>
    <row r="2242" spans="2:14" s="2" customFormat="1" ht="28.5" customHeight="1">
      <c r="B2242" s="33"/>
      <c r="C2242" s="73"/>
      <c r="D2242" s="13"/>
      <c r="E2242" s="13"/>
      <c r="F2242" s="107"/>
      <c r="G2242" s="107"/>
      <c r="H2242" s="108"/>
      <c r="I2242" s="103"/>
      <c r="J2242" s="103"/>
      <c r="K2242" s="103"/>
      <c r="L2242" s="105" t="s">
        <v>838</v>
      </c>
      <c r="M2242" s="103">
        <f>SUM(M2238:M2241)</f>
        <v>0</v>
      </c>
      <c r="N2242" s="4"/>
    </row>
    <row r="2243" spans="1:117" s="37" customFormat="1" ht="24.75" customHeight="1">
      <c r="A2243" s="4"/>
      <c r="B2243" s="41"/>
      <c r="C2243" s="269"/>
      <c r="D2243" s="270"/>
      <c r="E2243" s="270"/>
      <c r="F2243" s="271"/>
      <c r="G2243" s="271"/>
      <c r="H2243" s="271"/>
      <c r="I2243" s="272"/>
      <c r="J2243" s="271"/>
      <c r="K2243" s="271"/>
      <c r="L2243" s="271"/>
      <c r="M2243" s="271"/>
      <c r="N2243" s="4"/>
      <c r="O2243" s="4"/>
      <c r="P2243" s="4"/>
      <c r="Q2243" s="4"/>
      <c r="R2243" s="4"/>
      <c r="S2243" s="4"/>
      <c r="T2243" s="4"/>
      <c r="U2243" s="4"/>
      <c r="V2243" s="4"/>
      <c r="W2243" s="4"/>
      <c r="X2243" s="4"/>
      <c r="Y2243" s="4"/>
      <c r="Z2243" s="4"/>
      <c r="AA2243" s="4"/>
      <c r="AB2243" s="4"/>
      <c r="AC2243" s="4"/>
      <c r="AD2243" s="4"/>
      <c r="AE2243" s="4"/>
      <c r="AF2243" s="4"/>
      <c r="AG2243" s="4"/>
      <c r="AH2243" s="4"/>
      <c r="AI2243" s="4"/>
      <c r="AJ2243" s="4"/>
      <c r="AK2243" s="4"/>
      <c r="AL2243" s="4"/>
      <c r="AM2243" s="4"/>
      <c r="AN2243" s="4"/>
      <c r="AO2243" s="4"/>
      <c r="AP2243" s="4"/>
      <c r="AQ2243" s="4"/>
      <c r="AR2243" s="4"/>
      <c r="AS2243" s="4"/>
      <c r="AT2243" s="4"/>
      <c r="AU2243" s="4"/>
      <c r="AV2243" s="4"/>
      <c r="AW2243" s="4"/>
      <c r="AX2243" s="4"/>
      <c r="AY2243" s="4"/>
      <c r="AZ2243" s="4"/>
      <c r="BA2243" s="4"/>
      <c r="BB2243" s="4"/>
      <c r="BC2243" s="4"/>
      <c r="BD2243" s="4"/>
      <c r="BE2243" s="4"/>
      <c r="BF2243" s="4"/>
      <c r="BG2243" s="4"/>
      <c r="BH2243" s="4"/>
      <c r="BI2243" s="4"/>
      <c r="BJ2243" s="4"/>
      <c r="BK2243" s="4"/>
      <c r="BL2243" s="4"/>
      <c r="BM2243" s="4"/>
      <c r="BN2243" s="4"/>
      <c r="BO2243" s="4"/>
      <c r="BP2243" s="4"/>
      <c r="BQ2243" s="4"/>
      <c r="BR2243" s="4"/>
      <c r="BS2243" s="4"/>
      <c r="BT2243" s="4"/>
      <c r="BU2243" s="4"/>
      <c r="BV2243" s="4"/>
      <c r="BW2243" s="4"/>
      <c r="BX2243" s="4"/>
      <c r="BY2243" s="4"/>
      <c r="BZ2243" s="4"/>
      <c r="CA2243" s="4"/>
      <c r="CB2243" s="4"/>
      <c r="CC2243" s="4"/>
      <c r="CD2243" s="4"/>
      <c r="CE2243" s="4"/>
      <c r="CF2243" s="4"/>
      <c r="CG2243" s="4"/>
      <c r="CH2243" s="4"/>
      <c r="CI2243" s="4"/>
      <c r="CJ2243" s="4"/>
      <c r="CK2243" s="4"/>
      <c r="CL2243" s="4"/>
      <c r="CM2243" s="4"/>
      <c r="CN2243" s="4"/>
      <c r="CO2243" s="4"/>
      <c r="CP2243" s="4"/>
      <c r="CQ2243" s="4"/>
      <c r="CR2243" s="4"/>
      <c r="CS2243" s="4"/>
      <c r="CT2243" s="4"/>
      <c r="CU2243" s="4"/>
      <c r="CV2243" s="4"/>
      <c r="CW2243" s="4"/>
      <c r="CX2243" s="4"/>
      <c r="CY2243" s="4"/>
      <c r="CZ2243" s="4"/>
      <c r="DA2243" s="4"/>
      <c r="DB2243" s="4"/>
      <c r="DC2243" s="4"/>
      <c r="DD2243" s="4"/>
      <c r="DE2243" s="4"/>
      <c r="DF2243" s="4"/>
      <c r="DG2243" s="4"/>
      <c r="DH2243" s="4"/>
      <c r="DI2243" s="4"/>
      <c r="DJ2243" s="4"/>
      <c r="DK2243" s="4"/>
      <c r="DL2243" s="4"/>
      <c r="DM2243" s="4"/>
    </row>
    <row r="2244" spans="2:14" s="2" customFormat="1" ht="28.5" customHeight="1">
      <c r="B2244" s="33"/>
      <c r="C2244" s="72" t="s">
        <v>202</v>
      </c>
      <c r="D2244" s="6" t="s">
        <v>332</v>
      </c>
      <c r="E2244" s="7" t="s">
        <v>333</v>
      </c>
      <c r="F2244" s="7" t="s">
        <v>334</v>
      </c>
      <c r="G2244" s="106" t="s">
        <v>335</v>
      </c>
      <c r="H2244" s="7" t="s">
        <v>336</v>
      </c>
      <c r="I2244" s="7" t="s">
        <v>337</v>
      </c>
      <c r="J2244" s="7" t="s">
        <v>338</v>
      </c>
      <c r="K2244" s="7" t="s">
        <v>339</v>
      </c>
      <c r="L2244" s="14" t="s">
        <v>340</v>
      </c>
      <c r="M2244" s="7" t="s">
        <v>341</v>
      </c>
      <c r="N2244" s="4"/>
    </row>
    <row r="2245" spans="2:14" s="2" customFormat="1" ht="64.5" customHeight="1">
      <c r="B2245" s="33"/>
      <c r="C2245" s="9" t="s">
        <v>343</v>
      </c>
      <c r="D2245" s="8" t="s">
        <v>344</v>
      </c>
      <c r="E2245" s="9" t="s">
        <v>345</v>
      </c>
      <c r="F2245" s="9" t="s">
        <v>346</v>
      </c>
      <c r="G2245" s="179" t="s">
        <v>342</v>
      </c>
      <c r="H2245" s="10" t="s">
        <v>348</v>
      </c>
      <c r="I2245" s="10" t="s">
        <v>349</v>
      </c>
      <c r="J2245" s="10" t="s">
        <v>350</v>
      </c>
      <c r="K2245" s="10" t="s">
        <v>351</v>
      </c>
      <c r="L2245" s="11" t="s">
        <v>352</v>
      </c>
      <c r="M2245" s="12" t="s">
        <v>353</v>
      </c>
      <c r="N2245" s="4"/>
    </row>
    <row r="2246" spans="2:14" s="2" customFormat="1" ht="144" customHeight="1">
      <c r="B2246" s="33" t="s">
        <v>355</v>
      </c>
      <c r="C2246" s="98" t="s">
        <v>203</v>
      </c>
      <c r="D2246" s="32"/>
      <c r="E2246" s="32"/>
      <c r="F2246" s="106" t="s">
        <v>366</v>
      </c>
      <c r="G2246" s="106">
        <v>60</v>
      </c>
      <c r="H2246" s="106"/>
      <c r="I2246" s="103">
        <f>ROUND(G2246*H2246,2)</f>
        <v>0</v>
      </c>
      <c r="J2246" s="106"/>
      <c r="K2246" s="103">
        <f>ROUND(I2246*J2246,2)</f>
        <v>0</v>
      </c>
      <c r="L2246" s="105">
        <f>ROUND(M2246/G2246,2)</f>
        <v>0</v>
      </c>
      <c r="M2246" s="103">
        <f>ROUND(SUM(I2246,K2246),2)</f>
        <v>0</v>
      </c>
      <c r="N2246" s="4"/>
    </row>
    <row r="2247" spans="2:14" s="2" customFormat="1" ht="98.25" customHeight="1">
      <c r="B2247" s="33" t="s">
        <v>356</v>
      </c>
      <c r="C2247" s="98" t="s">
        <v>204</v>
      </c>
      <c r="D2247" s="32"/>
      <c r="E2247" s="32"/>
      <c r="F2247" s="106" t="s">
        <v>366</v>
      </c>
      <c r="G2247" s="106">
        <v>40</v>
      </c>
      <c r="H2247" s="106"/>
      <c r="I2247" s="103">
        <f>ROUND(G2247*H2247,2)</f>
        <v>0</v>
      </c>
      <c r="J2247" s="106"/>
      <c r="K2247" s="103">
        <f>ROUND(I2247*J2247,2)</f>
        <v>0</v>
      </c>
      <c r="L2247" s="105">
        <f>ROUND(M2247/G2247,2)</f>
        <v>0</v>
      </c>
      <c r="M2247" s="103">
        <f>ROUND(SUM(I2247,K2247),2)</f>
        <v>0</v>
      </c>
      <c r="N2247" s="4"/>
    </row>
    <row r="2248" spans="2:14" s="2" customFormat="1" ht="191.25">
      <c r="B2248" s="33" t="s">
        <v>357</v>
      </c>
      <c r="C2248" s="98" t="s">
        <v>205</v>
      </c>
      <c r="D2248" s="32"/>
      <c r="E2248" s="32"/>
      <c r="F2248" s="106" t="s">
        <v>366</v>
      </c>
      <c r="G2248" s="106">
        <v>40</v>
      </c>
      <c r="H2248" s="106"/>
      <c r="I2248" s="103">
        <f>ROUND(G2248*H2248,2)</f>
        <v>0</v>
      </c>
      <c r="J2248" s="106"/>
      <c r="K2248" s="103">
        <f>ROUND(I2248*J2248,2)</f>
        <v>0</v>
      </c>
      <c r="L2248" s="105">
        <f>ROUND(M2248/G2248,2)</f>
        <v>0</v>
      </c>
      <c r="M2248" s="103">
        <f>ROUND(SUM(I2248,K2248),2)</f>
        <v>0</v>
      </c>
      <c r="N2248" s="4"/>
    </row>
    <row r="2249" spans="2:14" s="2" customFormat="1" ht="28.5" customHeight="1">
      <c r="B2249" s="33"/>
      <c r="C2249" s="73"/>
      <c r="D2249" s="13"/>
      <c r="E2249" s="13"/>
      <c r="F2249" s="107"/>
      <c r="G2249" s="107"/>
      <c r="H2249" s="103" t="s">
        <v>836</v>
      </c>
      <c r="I2249" s="103">
        <f>SUM(I2246:I2248)</f>
        <v>0</v>
      </c>
      <c r="J2249" s="103"/>
      <c r="K2249" s="103"/>
      <c r="L2249" s="105"/>
      <c r="M2249" s="103"/>
      <c r="N2249" s="4"/>
    </row>
    <row r="2250" spans="2:14" s="2" customFormat="1" ht="28.5" customHeight="1">
      <c r="B2250" s="33"/>
      <c r="C2250" s="73"/>
      <c r="D2250" s="13"/>
      <c r="E2250" s="13"/>
      <c r="F2250" s="107"/>
      <c r="G2250" s="107"/>
      <c r="H2250" s="108"/>
      <c r="I2250" s="103"/>
      <c r="J2250" s="103" t="s">
        <v>837</v>
      </c>
      <c r="K2250" s="103">
        <f>SUM(K2246:K2249)</f>
        <v>0</v>
      </c>
      <c r="L2250" s="105"/>
      <c r="M2250" s="103"/>
      <c r="N2250" s="4"/>
    </row>
    <row r="2251" spans="2:14" s="2" customFormat="1" ht="28.5" customHeight="1">
      <c r="B2251" s="33"/>
      <c r="C2251" s="73"/>
      <c r="D2251" s="13"/>
      <c r="E2251" s="13"/>
      <c r="F2251" s="107"/>
      <c r="G2251" s="107"/>
      <c r="H2251" s="108"/>
      <c r="I2251" s="103"/>
      <c r="J2251" s="103"/>
      <c r="K2251" s="103"/>
      <c r="L2251" s="105" t="s">
        <v>838</v>
      </c>
      <c r="M2251" s="103">
        <f>SUM(M2246:M2250)</f>
        <v>0</v>
      </c>
      <c r="N2251" s="4"/>
    </row>
    <row r="2252" spans="1:117" s="38" customFormat="1" ht="30.75" customHeight="1">
      <c r="A2252" s="2"/>
      <c r="B2252" s="41"/>
      <c r="C2252" s="273"/>
      <c r="D2252" s="40"/>
      <c r="E2252" s="40"/>
      <c r="F2252" s="274"/>
      <c r="G2252" s="274"/>
      <c r="H2252" s="274"/>
      <c r="I2252" s="275"/>
      <c r="J2252" s="274"/>
      <c r="K2252" s="274"/>
      <c r="L2252" s="274"/>
      <c r="M2252" s="276"/>
      <c r="N2252" s="4"/>
      <c r="O2252" s="2"/>
      <c r="P2252" s="2"/>
      <c r="Q2252" s="2"/>
      <c r="R2252" s="2"/>
      <c r="S2252" s="2"/>
      <c r="T2252" s="2"/>
      <c r="U2252" s="2"/>
      <c r="V2252" s="2"/>
      <c r="W2252" s="2"/>
      <c r="X2252" s="2"/>
      <c r="Y2252" s="2"/>
      <c r="Z2252" s="2"/>
      <c r="AA2252" s="2"/>
      <c r="AB2252" s="2"/>
      <c r="AC2252" s="2"/>
      <c r="AD2252" s="2"/>
      <c r="AE2252" s="2"/>
      <c r="AF2252" s="2"/>
      <c r="AG2252" s="2"/>
      <c r="AH2252" s="2"/>
      <c r="AI2252" s="2"/>
      <c r="AJ2252" s="2"/>
      <c r="AK2252" s="2"/>
      <c r="AL2252" s="2"/>
      <c r="AM2252" s="2"/>
      <c r="AN2252" s="2"/>
      <c r="AO2252" s="2"/>
      <c r="AP2252" s="2"/>
      <c r="AQ2252" s="2"/>
      <c r="AR2252" s="2"/>
      <c r="AS2252" s="2"/>
      <c r="AT2252" s="2"/>
      <c r="AU2252" s="2"/>
      <c r="AV2252" s="2"/>
      <c r="AW2252" s="2"/>
      <c r="AX2252" s="2"/>
      <c r="AY2252" s="2"/>
      <c r="AZ2252" s="2"/>
      <c r="BA2252" s="2"/>
      <c r="BB2252" s="2"/>
      <c r="BC2252" s="2"/>
      <c r="BD2252" s="2"/>
      <c r="BE2252" s="2"/>
      <c r="BF2252" s="2"/>
      <c r="BG2252" s="2"/>
      <c r="BH2252" s="2"/>
      <c r="BI2252" s="2"/>
      <c r="BJ2252" s="2"/>
      <c r="BK2252" s="2"/>
      <c r="BL2252" s="2"/>
      <c r="BM2252" s="2"/>
      <c r="BN2252" s="2"/>
      <c r="BO2252" s="2"/>
      <c r="BP2252" s="2"/>
      <c r="BQ2252" s="2"/>
      <c r="BR2252" s="2"/>
      <c r="BS2252" s="2"/>
      <c r="BT2252" s="2"/>
      <c r="BU2252" s="2"/>
      <c r="BV2252" s="2"/>
      <c r="BW2252" s="2"/>
      <c r="BX2252" s="2"/>
      <c r="BY2252" s="2"/>
      <c r="BZ2252" s="2"/>
      <c r="CA2252" s="2"/>
      <c r="CB2252" s="2"/>
      <c r="CC2252" s="2"/>
      <c r="CD2252" s="2"/>
      <c r="CE2252" s="2"/>
      <c r="CF2252" s="2"/>
      <c r="CG2252" s="2"/>
      <c r="CH2252" s="2"/>
      <c r="CI2252" s="2"/>
      <c r="CJ2252" s="2"/>
      <c r="CK2252" s="2"/>
      <c r="CL2252" s="2"/>
      <c r="CM2252" s="2"/>
      <c r="CN2252" s="2"/>
      <c r="CO2252" s="2"/>
      <c r="CP2252" s="2"/>
      <c r="CQ2252" s="2"/>
      <c r="CR2252" s="2"/>
      <c r="CS2252" s="2"/>
      <c r="CT2252" s="2"/>
      <c r="CU2252" s="2"/>
      <c r="CV2252" s="2"/>
      <c r="CW2252" s="2"/>
      <c r="CX2252" s="2"/>
      <c r="CY2252" s="2"/>
      <c r="CZ2252" s="2"/>
      <c r="DA2252" s="2"/>
      <c r="DB2252" s="2"/>
      <c r="DC2252" s="2"/>
      <c r="DD2252" s="2"/>
      <c r="DE2252" s="2"/>
      <c r="DF2252" s="2"/>
      <c r="DG2252" s="2"/>
      <c r="DH2252" s="2"/>
      <c r="DI2252" s="2"/>
      <c r="DJ2252" s="2"/>
      <c r="DK2252" s="2"/>
      <c r="DL2252" s="2"/>
      <c r="DM2252" s="2"/>
    </row>
    <row r="2253" spans="2:14" s="2" customFormat="1" ht="30" customHeight="1">
      <c r="B2253" s="33"/>
      <c r="C2253" s="72" t="s">
        <v>206</v>
      </c>
      <c r="D2253" s="6" t="s">
        <v>332</v>
      </c>
      <c r="E2253" s="7" t="s">
        <v>333</v>
      </c>
      <c r="F2253" s="7" t="s">
        <v>334</v>
      </c>
      <c r="G2253" s="106" t="s">
        <v>335</v>
      </c>
      <c r="H2253" s="7" t="s">
        <v>336</v>
      </c>
      <c r="I2253" s="7" t="s">
        <v>337</v>
      </c>
      <c r="J2253" s="7" t="s">
        <v>338</v>
      </c>
      <c r="K2253" s="7" t="s">
        <v>339</v>
      </c>
      <c r="L2253" s="14" t="s">
        <v>340</v>
      </c>
      <c r="M2253" s="7" t="s">
        <v>341</v>
      </c>
      <c r="N2253" s="4"/>
    </row>
    <row r="2254" spans="2:14" s="2" customFormat="1" ht="65.25" customHeight="1">
      <c r="B2254" s="33"/>
      <c r="C2254" s="9" t="s">
        <v>343</v>
      </c>
      <c r="D2254" s="8" t="s">
        <v>344</v>
      </c>
      <c r="E2254" s="9" t="s">
        <v>345</v>
      </c>
      <c r="F2254" s="9" t="s">
        <v>346</v>
      </c>
      <c r="G2254" s="179" t="s">
        <v>342</v>
      </c>
      <c r="H2254" s="10" t="s">
        <v>348</v>
      </c>
      <c r="I2254" s="10" t="s">
        <v>349</v>
      </c>
      <c r="J2254" s="10" t="s">
        <v>350</v>
      </c>
      <c r="K2254" s="10" t="s">
        <v>351</v>
      </c>
      <c r="L2254" s="11" t="s">
        <v>352</v>
      </c>
      <c r="M2254" s="10" t="s">
        <v>353</v>
      </c>
      <c r="N2254" s="4"/>
    </row>
    <row r="2255" spans="2:13" s="62" customFormat="1" ht="47.25" customHeight="1">
      <c r="B2255" s="53" t="s">
        <v>355</v>
      </c>
      <c r="C2255" s="74" t="s">
        <v>599</v>
      </c>
      <c r="D2255" s="63"/>
      <c r="E2255" s="63"/>
      <c r="F2255" s="106" t="s">
        <v>366</v>
      </c>
      <c r="G2255" s="106">
        <v>600</v>
      </c>
      <c r="H2255" s="103"/>
      <c r="I2255" s="103">
        <f aca="true" t="shared" si="84" ref="I2255:I2261">ROUND(G2255*H2255,2)</f>
        <v>0</v>
      </c>
      <c r="J2255" s="109"/>
      <c r="K2255" s="103">
        <f>ROUND(I2255*J2255,2)</f>
        <v>0</v>
      </c>
      <c r="L2255" s="105">
        <f>ROUND(M2255/G2255,2)</f>
        <v>0</v>
      </c>
      <c r="M2255" s="103">
        <f>ROUND(SUM(I2255,K2255),2)</f>
        <v>0</v>
      </c>
    </row>
    <row r="2256" spans="2:13" s="62" customFormat="1" ht="47.25" customHeight="1">
      <c r="B2256" s="53" t="s">
        <v>356</v>
      </c>
      <c r="C2256" s="74" t="s">
        <v>600</v>
      </c>
      <c r="D2256" s="63"/>
      <c r="E2256" s="63"/>
      <c r="F2256" s="106" t="s">
        <v>366</v>
      </c>
      <c r="G2256" s="106">
        <v>120</v>
      </c>
      <c r="H2256" s="103"/>
      <c r="I2256" s="103">
        <f t="shared" si="84"/>
        <v>0</v>
      </c>
      <c r="J2256" s="109"/>
      <c r="K2256" s="103">
        <f aca="true" t="shared" si="85" ref="K2256:K2261">ROUND(I2256*J2256,2)</f>
        <v>0</v>
      </c>
      <c r="L2256" s="105">
        <f aca="true" t="shared" si="86" ref="L2256:L2261">ROUND(M2256/G2256,2)</f>
        <v>0</v>
      </c>
      <c r="M2256" s="103">
        <f aca="true" t="shared" si="87" ref="M2256:M2261">ROUND(SUM(I2256,K2256),2)</f>
        <v>0</v>
      </c>
    </row>
    <row r="2257" spans="2:13" s="62" customFormat="1" ht="47.25" customHeight="1">
      <c r="B2257" s="53" t="s">
        <v>357</v>
      </c>
      <c r="C2257" s="96" t="s">
        <v>597</v>
      </c>
      <c r="D2257" s="63"/>
      <c r="E2257" s="63"/>
      <c r="F2257" s="106" t="s">
        <v>366</v>
      </c>
      <c r="G2257" s="106">
        <v>50</v>
      </c>
      <c r="H2257" s="103"/>
      <c r="I2257" s="103">
        <f t="shared" si="84"/>
        <v>0</v>
      </c>
      <c r="J2257" s="109"/>
      <c r="K2257" s="103">
        <f t="shared" si="85"/>
        <v>0</v>
      </c>
      <c r="L2257" s="105">
        <f t="shared" si="86"/>
        <v>0</v>
      </c>
      <c r="M2257" s="103">
        <f t="shared" si="87"/>
        <v>0</v>
      </c>
    </row>
    <row r="2258" spans="2:13" s="62" customFormat="1" ht="46.5" customHeight="1">
      <c r="B2258" s="53" t="s">
        <v>358</v>
      </c>
      <c r="C2258" s="96" t="s">
        <v>598</v>
      </c>
      <c r="D2258" s="63"/>
      <c r="E2258" s="63"/>
      <c r="F2258" s="106" t="s">
        <v>366</v>
      </c>
      <c r="G2258" s="106">
        <v>30</v>
      </c>
      <c r="H2258" s="103"/>
      <c r="I2258" s="103">
        <f t="shared" si="84"/>
        <v>0</v>
      </c>
      <c r="J2258" s="109"/>
      <c r="K2258" s="103">
        <f t="shared" si="85"/>
        <v>0</v>
      </c>
      <c r="L2258" s="105">
        <f t="shared" si="86"/>
        <v>0</v>
      </c>
      <c r="M2258" s="103">
        <f t="shared" si="87"/>
        <v>0</v>
      </c>
    </row>
    <row r="2259" spans="2:13" s="4" customFormat="1" ht="47.25" customHeight="1">
      <c r="B2259" s="53" t="s">
        <v>359</v>
      </c>
      <c r="C2259" s="223" t="s">
        <v>469</v>
      </c>
      <c r="D2259" s="57"/>
      <c r="E2259" s="57"/>
      <c r="F2259" s="130" t="s">
        <v>366</v>
      </c>
      <c r="G2259" s="130">
        <v>120</v>
      </c>
      <c r="H2259" s="139"/>
      <c r="I2259" s="103">
        <f t="shared" si="84"/>
        <v>0</v>
      </c>
      <c r="J2259" s="137"/>
      <c r="K2259" s="103">
        <f t="shared" si="85"/>
        <v>0</v>
      </c>
      <c r="L2259" s="105">
        <f t="shared" si="86"/>
        <v>0</v>
      </c>
      <c r="M2259" s="103">
        <f t="shared" si="87"/>
        <v>0</v>
      </c>
    </row>
    <row r="2260" spans="2:13" s="4" customFormat="1" ht="47.25" customHeight="1">
      <c r="B2260" s="53" t="s">
        <v>360</v>
      </c>
      <c r="C2260" s="193" t="s">
        <v>601</v>
      </c>
      <c r="D2260" s="48"/>
      <c r="E2260" s="48"/>
      <c r="F2260" s="130" t="s">
        <v>366</v>
      </c>
      <c r="G2260" s="109">
        <v>100</v>
      </c>
      <c r="H2260" s="55"/>
      <c r="I2260" s="103">
        <f t="shared" si="84"/>
        <v>0</v>
      </c>
      <c r="J2260" s="109"/>
      <c r="K2260" s="103">
        <f t="shared" si="85"/>
        <v>0</v>
      </c>
      <c r="L2260" s="105">
        <f t="shared" si="86"/>
        <v>0</v>
      </c>
      <c r="M2260" s="103">
        <f t="shared" si="87"/>
        <v>0</v>
      </c>
    </row>
    <row r="2261" spans="2:13" s="4" customFormat="1" ht="47.25" customHeight="1">
      <c r="B2261" s="53" t="s">
        <v>361</v>
      </c>
      <c r="C2261" s="193" t="s">
        <v>602</v>
      </c>
      <c r="D2261" s="48"/>
      <c r="E2261" s="48"/>
      <c r="F2261" s="130" t="s">
        <v>366</v>
      </c>
      <c r="G2261" s="109">
        <v>20</v>
      </c>
      <c r="H2261" s="55"/>
      <c r="I2261" s="103">
        <f t="shared" si="84"/>
        <v>0</v>
      </c>
      <c r="J2261" s="109"/>
      <c r="K2261" s="103">
        <f t="shared" si="85"/>
        <v>0</v>
      </c>
      <c r="L2261" s="105">
        <f t="shared" si="86"/>
        <v>0</v>
      </c>
      <c r="M2261" s="103">
        <f t="shared" si="87"/>
        <v>0</v>
      </c>
    </row>
    <row r="2262" spans="2:14" s="2" customFormat="1" ht="25.5" customHeight="1">
      <c r="B2262" s="33"/>
      <c r="C2262" s="68"/>
      <c r="D2262" s="42"/>
      <c r="E2262" s="42"/>
      <c r="F2262" s="111"/>
      <c r="G2262" s="111"/>
      <c r="H2262" s="56" t="s">
        <v>836</v>
      </c>
      <c r="I2262" s="139">
        <f>SUM(I2255:I2261)</f>
        <v>0</v>
      </c>
      <c r="J2262" s="56"/>
      <c r="K2262" s="56"/>
      <c r="L2262" s="121"/>
      <c r="M2262" s="56"/>
      <c r="N2262" s="4"/>
    </row>
    <row r="2263" spans="2:14" s="2" customFormat="1" ht="25.5" customHeight="1">
      <c r="B2263" s="33"/>
      <c r="C2263" s="73"/>
      <c r="D2263" s="13"/>
      <c r="E2263" s="13"/>
      <c r="F2263" s="107"/>
      <c r="G2263" s="107"/>
      <c r="H2263" s="108"/>
      <c r="I2263" s="103"/>
      <c r="J2263" s="103" t="s">
        <v>837</v>
      </c>
      <c r="K2263" s="103">
        <f>SUM(K2255:K2262)</f>
        <v>0</v>
      </c>
      <c r="L2263" s="105"/>
      <c r="M2263" s="103"/>
      <c r="N2263" s="4"/>
    </row>
    <row r="2264" spans="3:13" ht="30" customHeight="1">
      <c r="C2264" s="73"/>
      <c r="D2264" s="13"/>
      <c r="E2264" s="13"/>
      <c r="F2264" s="107"/>
      <c r="G2264" s="107"/>
      <c r="H2264" s="108"/>
      <c r="I2264" s="103"/>
      <c r="J2264" s="103"/>
      <c r="K2264" s="103"/>
      <c r="L2264" s="105" t="s">
        <v>838</v>
      </c>
      <c r="M2264" s="103">
        <f>SUM(M2255:M2263)</f>
        <v>0</v>
      </c>
    </row>
    <row r="2265" spans="1:117" s="38" customFormat="1" ht="27" customHeight="1">
      <c r="A2265" s="2"/>
      <c r="B2265" s="41"/>
      <c r="C2265" s="273"/>
      <c r="D2265" s="40"/>
      <c r="E2265" s="40"/>
      <c r="F2265" s="274"/>
      <c r="G2265" s="274"/>
      <c r="H2265" s="274"/>
      <c r="I2265" s="275"/>
      <c r="J2265" s="274"/>
      <c r="K2265" s="274"/>
      <c r="L2265" s="274"/>
      <c r="M2265" s="276"/>
      <c r="N2265" s="4"/>
      <c r="O2265" s="2"/>
      <c r="P2265" s="2"/>
      <c r="Q2265" s="2"/>
      <c r="R2265" s="2"/>
      <c r="S2265" s="2"/>
      <c r="T2265" s="2"/>
      <c r="U2265" s="2"/>
      <c r="V2265" s="2"/>
      <c r="W2265" s="2"/>
      <c r="X2265" s="2"/>
      <c r="Y2265" s="2"/>
      <c r="Z2265" s="2"/>
      <c r="AA2265" s="2"/>
      <c r="AB2265" s="2"/>
      <c r="AC2265" s="2"/>
      <c r="AD2265" s="2"/>
      <c r="AE2265" s="2"/>
      <c r="AF2265" s="2"/>
      <c r="AG2265" s="2"/>
      <c r="AH2265" s="2"/>
      <c r="AI2265" s="2"/>
      <c r="AJ2265" s="2"/>
      <c r="AK2265" s="2"/>
      <c r="AL2265" s="2"/>
      <c r="AM2265" s="2"/>
      <c r="AN2265" s="2"/>
      <c r="AO2265" s="2"/>
      <c r="AP2265" s="2"/>
      <c r="AQ2265" s="2"/>
      <c r="AR2265" s="2"/>
      <c r="AS2265" s="2"/>
      <c r="AT2265" s="2"/>
      <c r="AU2265" s="2"/>
      <c r="AV2265" s="2"/>
      <c r="AW2265" s="2"/>
      <c r="AX2265" s="2"/>
      <c r="AY2265" s="2"/>
      <c r="AZ2265" s="2"/>
      <c r="BA2265" s="2"/>
      <c r="BB2265" s="2"/>
      <c r="BC2265" s="2"/>
      <c r="BD2265" s="2"/>
      <c r="BE2265" s="2"/>
      <c r="BF2265" s="2"/>
      <c r="BG2265" s="2"/>
      <c r="BH2265" s="2"/>
      <c r="BI2265" s="2"/>
      <c r="BJ2265" s="2"/>
      <c r="BK2265" s="2"/>
      <c r="BL2265" s="2"/>
      <c r="BM2265" s="2"/>
      <c r="BN2265" s="2"/>
      <c r="BO2265" s="2"/>
      <c r="BP2265" s="2"/>
      <c r="BQ2265" s="2"/>
      <c r="BR2265" s="2"/>
      <c r="BS2265" s="2"/>
      <c r="BT2265" s="2"/>
      <c r="BU2265" s="2"/>
      <c r="BV2265" s="2"/>
      <c r="BW2265" s="2"/>
      <c r="BX2265" s="2"/>
      <c r="BY2265" s="2"/>
      <c r="BZ2265" s="2"/>
      <c r="CA2265" s="2"/>
      <c r="CB2265" s="2"/>
      <c r="CC2265" s="2"/>
      <c r="CD2265" s="2"/>
      <c r="CE2265" s="2"/>
      <c r="CF2265" s="2"/>
      <c r="CG2265" s="2"/>
      <c r="CH2265" s="2"/>
      <c r="CI2265" s="2"/>
      <c r="CJ2265" s="2"/>
      <c r="CK2265" s="2"/>
      <c r="CL2265" s="2"/>
      <c r="CM2265" s="2"/>
      <c r="CN2265" s="2"/>
      <c r="CO2265" s="2"/>
      <c r="CP2265" s="2"/>
      <c r="CQ2265" s="2"/>
      <c r="CR2265" s="2"/>
      <c r="CS2265" s="2"/>
      <c r="CT2265" s="2"/>
      <c r="CU2265" s="2"/>
      <c r="CV2265" s="2"/>
      <c r="CW2265" s="2"/>
      <c r="CX2265" s="2"/>
      <c r="CY2265" s="2"/>
      <c r="CZ2265" s="2"/>
      <c r="DA2265" s="2"/>
      <c r="DB2265" s="2"/>
      <c r="DC2265" s="2"/>
      <c r="DD2265" s="2"/>
      <c r="DE2265" s="2"/>
      <c r="DF2265" s="2"/>
      <c r="DG2265" s="2"/>
      <c r="DH2265" s="2"/>
      <c r="DI2265" s="2"/>
      <c r="DJ2265" s="2"/>
      <c r="DK2265" s="2"/>
      <c r="DL2265" s="2"/>
      <c r="DM2265" s="2"/>
    </row>
    <row r="2266" spans="3:13" ht="27" customHeight="1">
      <c r="C2266" s="72" t="s">
        <v>207</v>
      </c>
      <c r="D2266" s="6" t="s">
        <v>332</v>
      </c>
      <c r="E2266" s="7" t="s">
        <v>333</v>
      </c>
      <c r="F2266" s="7" t="s">
        <v>334</v>
      </c>
      <c r="G2266" s="106" t="s">
        <v>335</v>
      </c>
      <c r="H2266" s="7" t="s">
        <v>336</v>
      </c>
      <c r="I2266" s="7" t="s">
        <v>337</v>
      </c>
      <c r="J2266" s="7" t="s">
        <v>338</v>
      </c>
      <c r="K2266" s="7" t="s">
        <v>339</v>
      </c>
      <c r="L2266" s="14" t="s">
        <v>340</v>
      </c>
      <c r="M2266" s="7" t="s">
        <v>341</v>
      </c>
    </row>
    <row r="2267" spans="3:13" ht="64.5" customHeight="1">
      <c r="C2267" s="9" t="s">
        <v>343</v>
      </c>
      <c r="D2267" s="8" t="s">
        <v>344</v>
      </c>
      <c r="E2267" s="9" t="s">
        <v>345</v>
      </c>
      <c r="F2267" s="9" t="s">
        <v>346</v>
      </c>
      <c r="G2267" s="179" t="s">
        <v>342</v>
      </c>
      <c r="H2267" s="10" t="s">
        <v>348</v>
      </c>
      <c r="I2267" s="10" t="s">
        <v>349</v>
      </c>
      <c r="J2267" s="10" t="s">
        <v>350</v>
      </c>
      <c r="K2267" s="10" t="s">
        <v>351</v>
      </c>
      <c r="L2267" s="11" t="s">
        <v>352</v>
      </c>
      <c r="M2267" s="12" t="s">
        <v>353</v>
      </c>
    </row>
    <row r="2268" spans="2:13" ht="39.75" customHeight="1">
      <c r="B2268" s="33" t="s">
        <v>355</v>
      </c>
      <c r="C2268" s="82" t="s">
        <v>698</v>
      </c>
      <c r="D2268" s="22"/>
      <c r="E2268" s="22"/>
      <c r="F2268" s="106" t="s">
        <v>366</v>
      </c>
      <c r="G2268" s="106">
        <v>110</v>
      </c>
      <c r="H2268" s="103"/>
      <c r="I2268" s="103">
        <f>ROUND(G2268*H2268,2)</f>
        <v>0</v>
      </c>
      <c r="J2268" s="106"/>
      <c r="K2268" s="103">
        <f>ROUND(I2268*J2268,2)</f>
        <v>0</v>
      </c>
      <c r="L2268" s="105">
        <f>ROUND(M2268/G2268,2)</f>
        <v>0</v>
      </c>
      <c r="M2268" s="103">
        <f>ROUND(SUM(I2268,K2268),2)</f>
        <v>0</v>
      </c>
    </row>
    <row r="2269" spans="3:13" ht="28.5" customHeight="1">
      <c r="C2269" s="73"/>
      <c r="D2269" s="13"/>
      <c r="E2269" s="13"/>
      <c r="F2269" s="107"/>
      <c r="G2269" s="107"/>
      <c r="H2269" s="103" t="s">
        <v>836</v>
      </c>
      <c r="I2269" s="103">
        <f>SUM(I2268)</f>
        <v>0</v>
      </c>
      <c r="J2269" s="103"/>
      <c r="K2269" s="103"/>
      <c r="L2269" s="105"/>
      <c r="M2269" s="103"/>
    </row>
    <row r="2270" spans="3:13" ht="28.5" customHeight="1">
      <c r="C2270" s="73"/>
      <c r="D2270" s="13"/>
      <c r="E2270" s="13"/>
      <c r="F2270" s="107"/>
      <c r="G2270" s="107"/>
      <c r="H2270" s="108"/>
      <c r="I2270" s="103"/>
      <c r="J2270" s="103" t="s">
        <v>837</v>
      </c>
      <c r="K2270" s="103">
        <f>SUM(K2268:K2269)</f>
        <v>0</v>
      </c>
      <c r="L2270" s="105"/>
      <c r="M2270" s="103"/>
    </row>
    <row r="2271" spans="3:13" ht="28.5" customHeight="1">
      <c r="C2271" s="73"/>
      <c r="D2271" s="13"/>
      <c r="E2271" s="13"/>
      <c r="F2271" s="107"/>
      <c r="G2271" s="107"/>
      <c r="H2271" s="108"/>
      <c r="I2271" s="103"/>
      <c r="J2271" s="103"/>
      <c r="K2271" s="103"/>
      <c r="L2271" s="105" t="s">
        <v>838</v>
      </c>
      <c r="M2271" s="103">
        <f>SUM(M2268:M2270)</f>
        <v>0</v>
      </c>
    </row>
    <row r="2272" spans="1:117" s="38" customFormat="1" ht="28.5" customHeight="1">
      <c r="A2272" s="2"/>
      <c r="B2272" s="41"/>
      <c r="C2272" s="273"/>
      <c r="D2272" s="40"/>
      <c r="E2272" s="40"/>
      <c r="F2272" s="274"/>
      <c r="G2272" s="274"/>
      <c r="H2272" s="274"/>
      <c r="I2272" s="275"/>
      <c r="J2272" s="274"/>
      <c r="K2272" s="274"/>
      <c r="L2272" s="274"/>
      <c r="M2272" s="276"/>
      <c r="N2272" s="4"/>
      <c r="O2272" s="2"/>
      <c r="P2272" s="2"/>
      <c r="Q2272" s="2"/>
      <c r="R2272" s="2"/>
      <c r="S2272" s="2"/>
      <c r="T2272" s="2"/>
      <c r="U2272" s="2"/>
      <c r="V2272" s="2"/>
      <c r="W2272" s="2"/>
      <c r="X2272" s="2"/>
      <c r="Y2272" s="2"/>
      <c r="Z2272" s="2"/>
      <c r="AA2272" s="2"/>
      <c r="AB2272" s="2"/>
      <c r="AC2272" s="2"/>
      <c r="AD2272" s="2"/>
      <c r="AE2272" s="2"/>
      <c r="AF2272" s="2"/>
      <c r="AG2272" s="2"/>
      <c r="AH2272" s="2"/>
      <c r="AI2272" s="2"/>
      <c r="AJ2272" s="2"/>
      <c r="AK2272" s="2"/>
      <c r="AL2272" s="2"/>
      <c r="AM2272" s="2"/>
      <c r="AN2272" s="2"/>
      <c r="AO2272" s="2"/>
      <c r="AP2272" s="2"/>
      <c r="AQ2272" s="2"/>
      <c r="AR2272" s="2"/>
      <c r="AS2272" s="2"/>
      <c r="AT2272" s="2"/>
      <c r="AU2272" s="2"/>
      <c r="AV2272" s="2"/>
      <c r="AW2272" s="2"/>
      <c r="AX2272" s="2"/>
      <c r="AY2272" s="2"/>
      <c r="AZ2272" s="2"/>
      <c r="BA2272" s="2"/>
      <c r="BB2272" s="2"/>
      <c r="BC2272" s="2"/>
      <c r="BD2272" s="2"/>
      <c r="BE2272" s="2"/>
      <c r="BF2272" s="2"/>
      <c r="BG2272" s="2"/>
      <c r="BH2272" s="2"/>
      <c r="BI2272" s="2"/>
      <c r="BJ2272" s="2"/>
      <c r="BK2272" s="2"/>
      <c r="BL2272" s="2"/>
      <c r="BM2272" s="2"/>
      <c r="BN2272" s="2"/>
      <c r="BO2272" s="2"/>
      <c r="BP2272" s="2"/>
      <c r="BQ2272" s="2"/>
      <c r="BR2272" s="2"/>
      <c r="BS2272" s="2"/>
      <c r="BT2272" s="2"/>
      <c r="BU2272" s="2"/>
      <c r="BV2272" s="2"/>
      <c r="BW2272" s="2"/>
      <c r="BX2272" s="2"/>
      <c r="BY2272" s="2"/>
      <c r="BZ2272" s="2"/>
      <c r="CA2272" s="2"/>
      <c r="CB2272" s="2"/>
      <c r="CC2272" s="2"/>
      <c r="CD2272" s="2"/>
      <c r="CE2272" s="2"/>
      <c r="CF2272" s="2"/>
      <c r="CG2272" s="2"/>
      <c r="CH2272" s="2"/>
      <c r="CI2272" s="2"/>
      <c r="CJ2272" s="2"/>
      <c r="CK2272" s="2"/>
      <c r="CL2272" s="2"/>
      <c r="CM2272" s="2"/>
      <c r="CN2272" s="2"/>
      <c r="CO2272" s="2"/>
      <c r="CP2272" s="2"/>
      <c r="CQ2272" s="2"/>
      <c r="CR2272" s="2"/>
      <c r="CS2272" s="2"/>
      <c r="CT2272" s="2"/>
      <c r="CU2272" s="2"/>
      <c r="CV2272" s="2"/>
      <c r="CW2272" s="2"/>
      <c r="CX2272" s="2"/>
      <c r="CY2272" s="2"/>
      <c r="CZ2272" s="2"/>
      <c r="DA2272" s="2"/>
      <c r="DB2272" s="2"/>
      <c r="DC2272" s="2"/>
      <c r="DD2272" s="2"/>
      <c r="DE2272" s="2"/>
      <c r="DF2272" s="2"/>
      <c r="DG2272" s="2"/>
      <c r="DH2272" s="2"/>
      <c r="DI2272" s="2"/>
      <c r="DJ2272" s="2"/>
      <c r="DK2272" s="2"/>
      <c r="DL2272" s="2"/>
      <c r="DM2272" s="2"/>
    </row>
    <row r="2273" spans="3:13" ht="28.5" customHeight="1">
      <c r="C2273" s="72" t="s">
        <v>208</v>
      </c>
      <c r="D2273" s="6" t="s">
        <v>332</v>
      </c>
      <c r="E2273" s="7" t="s">
        <v>333</v>
      </c>
      <c r="F2273" s="7" t="s">
        <v>334</v>
      </c>
      <c r="G2273" s="106" t="s">
        <v>335</v>
      </c>
      <c r="H2273" s="7" t="s">
        <v>336</v>
      </c>
      <c r="I2273" s="7" t="s">
        <v>337</v>
      </c>
      <c r="J2273" s="7" t="s">
        <v>338</v>
      </c>
      <c r="K2273" s="7" t="s">
        <v>339</v>
      </c>
      <c r="L2273" s="14" t="s">
        <v>340</v>
      </c>
      <c r="M2273" s="7" t="s">
        <v>341</v>
      </c>
    </row>
    <row r="2274" spans="3:13" ht="52.5" customHeight="1">
      <c r="C2274" s="9" t="s">
        <v>343</v>
      </c>
      <c r="D2274" s="8" t="s">
        <v>344</v>
      </c>
      <c r="E2274" s="9" t="s">
        <v>345</v>
      </c>
      <c r="F2274" s="9" t="s">
        <v>346</v>
      </c>
      <c r="G2274" s="179" t="s">
        <v>342</v>
      </c>
      <c r="H2274" s="10" t="s">
        <v>348</v>
      </c>
      <c r="I2274" s="10" t="s">
        <v>349</v>
      </c>
      <c r="J2274" s="10" t="s">
        <v>350</v>
      </c>
      <c r="K2274" s="10" t="s">
        <v>351</v>
      </c>
      <c r="L2274" s="11" t="s">
        <v>352</v>
      </c>
      <c r="M2274" s="10" t="s">
        <v>353</v>
      </c>
    </row>
    <row r="2275" spans="2:13" s="4" customFormat="1" ht="102" customHeight="1">
      <c r="B2275" s="33"/>
      <c r="C2275" s="82" t="s">
        <v>228</v>
      </c>
      <c r="D2275" s="48"/>
      <c r="E2275" s="48"/>
      <c r="F2275" s="109" t="s">
        <v>366</v>
      </c>
      <c r="G2275" s="109">
        <v>60</v>
      </c>
      <c r="H2275" s="110"/>
      <c r="I2275" s="138">
        <f>ROUND(G2275*H2275,2)</f>
        <v>0</v>
      </c>
      <c r="J2275" s="137"/>
      <c r="K2275" s="138">
        <f>ROUND(I2275*J2275,2)</f>
        <v>0</v>
      </c>
      <c r="L2275" s="138">
        <f>ROUND(M2275/G2275,2)</f>
        <v>0</v>
      </c>
      <c r="M2275" s="138">
        <f>ROUND(SUM(I2275,K2275),2)</f>
        <v>0</v>
      </c>
    </row>
    <row r="2276" spans="3:13" ht="51.75" customHeight="1">
      <c r="C2276" s="99"/>
      <c r="D2276" s="42"/>
      <c r="E2276" s="42"/>
      <c r="F2276" s="118"/>
      <c r="G2276" s="111"/>
      <c r="H2276" s="56" t="s">
        <v>836</v>
      </c>
      <c r="I2276" s="56">
        <f>SUM(I2275:I2275)</f>
        <v>0</v>
      </c>
      <c r="J2276" s="56"/>
      <c r="K2276" s="56"/>
      <c r="L2276" s="121"/>
      <c r="M2276" s="56"/>
    </row>
    <row r="2277" spans="3:13" ht="28.5" customHeight="1">
      <c r="C2277" s="73"/>
      <c r="D2277" s="13"/>
      <c r="E2277" s="13"/>
      <c r="F2277" s="107"/>
      <c r="G2277" s="107"/>
      <c r="H2277" s="108"/>
      <c r="I2277" s="103"/>
      <c r="J2277" s="103" t="s">
        <v>837</v>
      </c>
      <c r="K2277" s="103">
        <f>SUM(K2275:K2276)</f>
        <v>0</v>
      </c>
      <c r="L2277" s="105"/>
      <c r="M2277" s="103"/>
    </row>
    <row r="2278" spans="3:13" ht="28.5" customHeight="1">
      <c r="C2278" s="73"/>
      <c r="D2278" s="13"/>
      <c r="E2278" s="13"/>
      <c r="F2278" s="107"/>
      <c r="G2278" s="107"/>
      <c r="H2278" s="108"/>
      <c r="I2278" s="103"/>
      <c r="J2278" s="103"/>
      <c r="K2278" s="103"/>
      <c r="L2278" s="105" t="s">
        <v>838</v>
      </c>
      <c r="M2278" s="103">
        <f>SUM(M2275:M2277)</f>
        <v>0</v>
      </c>
    </row>
    <row r="2279" spans="1:117" s="38" customFormat="1" ht="30" customHeight="1">
      <c r="A2279" s="2"/>
      <c r="B2279" s="41"/>
      <c r="C2279" s="273"/>
      <c r="D2279" s="40"/>
      <c r="E2279" s="40"/>
      <c r="F2279" s="274"/>
      <c r="G2279" s="274"/>
      <c r="H2279" s="274"/>
      <c r="I2279" s="275"/>
      <c r="J2279" s="274"/>
      <c r="K2279" s="274"/>
      <c r="L2279" s="274"/>
      <c r="M2279" s="276"/>
      <c r="N2279" s="4"/>
      <c r="O2279" s="2"/>
      <c r="P2279" s="2"/>
      <c r="Q2279" s="2"/>
      <c r="R2279" s="2"/>
      <c r="S2279" s="2"/>
      <c r="T2279" s="2"/>
      <c r="U2279" s="2"/>
      <c r="V2279" s="2"/>
      <c r="W2279" s="2"/>
      <c r="X2279" s="2"/>
      <c r="Y2279" s="2"/>
      <c r="Z2279" s="2"/>
      <c r="AA2279" s="2"/>
      <c r="AB2279" s="2"/>
      <c r="AC2279" s="2"/>
      <c r="AD2279" s="2"/>
      <c r="AE2279" s="2"/>
      <c r="AF2279" s="2"/>
      <c r="AG2279" s="2"/>
      <c r="AH2279" s="2"/>
      <c r="AI2279" s="2"/>
      <c r="AJ2279" s="2"/>
      <c r="AK2279" s="2"/>
      <c r="AL2279" s="2"/>
      <c r="AM2279" s="2"/>
      <c r="AN2279" s="2"/>
      <c r="AO2279" s="2"/>
      <c r="AP2279" s="2"/>
      <c r="AQ2279" s="2"/>
      <c r="AR2279" s="2"/>
      <c r="AS2279" s="2"/>
      <c r="AT2279" s="2"/>
      <c r="AU2279" s="2"/>
      <c r="AV2279" s="2"/>
      <c r="AW2279" s="2"/>
      <c r="AX2279" s="2"/>
      <c r="AY2279" s="2"/>
      <c r="AZ2279" s="2"/>
      <c r="BA2279" s="2"/>
      <c r="BB2279" s="2"/>
      <c r="BC2279" s="2"/>
      <c r="BD2279" s="2"/>
      <c r="BE2279" s="2"/>
      <c r="BF2279" s="2"/>
      <c r="BG2279" s="2"/>
      <c r="BH2279" s="2"/>
      <c r="BI2279" s="2"/>
      <c r="BJ2279" s="2"/>
      <c r="BK2279" s="2"/>
      <c r="BL2279" s="2"/>
      <c r="BM2279" s="2"/>
      <c r="BN2279" s="2"/>
      <c r="BO2279" s="2"/>
      <c r="BP2279" s="2"/>
      <c r="BQ2279" s="2"/>
      <c r="BR2279" s="2"/>
      <c r="BS2279" s="2"/>
      <c r="BT2279" s="2"/>
      <c r="BU2279" s="2"/>
      <c r="BV2279" s="2"/>
      <c r="BW2279" s="2"/>
      <c r="BX2279" s="2"/>
      <c r="BY2279" s="2"/>
      <c r="BZ2279" s="2"/>
      <c r="CA2279" s="2"/>
      <c r="CB2279" s="2"/>
      <c r="CC2279" s="2"/>
      <c r="CD2279" s="2"/>
      <c r="CE2279" s="2"/>
      <c r="CF2279" s="2"/>
      <c r="CG2279" s="2"/>
      <c r="CH2279" s="2"/>
      <c r="CI2279" s="2"/>
      <c r="CJ2279" s="2"/>
      <c r="CK2279" s="2"/>
      <c r="CL2279" s="2"/>
      <c r="CM2279" s="2"/>
      <c r="CN2279" s="2"/>
      <c r="CO2279" s="2"/>
      <c r="CP2279" s="2"/>
      <c r="CQ2279" s="2"/>
      <c r="CR2279" s="2"/>
      <c r="CS2279" s="2"/>
      <c r="CT2279" s="2"/>
      <c r="CU2279" s="2"/>
      <c r="CV2279" s="2"/>
      <c r="CW2279" s="2"/>
      <c r="CX2279" s="2"/>
      <c r="CY2279" s="2"/>
      <c r="CZ2279" s="2"/>
      <c r="DA2279" s="2"/>
      <c r="DB2279" s="2"/>
      <c r="DC2279" s="2"/>
      <c r="DD2279" s="2"/>
      <c r="DE2279" s="2"/>
      <c r="DF2279" s="2"/>
      <c r="DG2279" s="2"/>
      <c r="DH2279" s="2"/>
      <c r="DI2279" s="2"/>
      <c r="DJ2279" s="2"/>
      <c r="DK2279" s="2"/>
      <c r="DL2279" s="2"/>
      <c r="DM2279" s="2"/>
    </row>
    <row r="2280" spans="3:13" ht="28.5" customHeight="1">
      <c r="C2280" s="72" t="s">
        <v>209</v>
      </c>
      <c r="D2280" s="6" t="s">
        <v>332</v>
      </c>
      <c r="E2280" s="7" t="s">
        <v>333</v>
      </c>
      <c r="F2280" s="7" t="s">
        <v>334</v>
      </c>
      <c r="G2280" s="106" t="s">
        <v>335</v>
      </c>
      <c r="H2280" s="7" t="s">
        <v>336</v>
      </c>
      <c r="I2280" s="7" t="s">
        <v>337</v>
      </c>
      <c r="J2280" s="7" t="s">
        <v>338</v>
      </c>
      <c r="K2280" s="7" t="s">
        <v>339</v>
      </c>
      <c r="L2280" s="14" t="s">
        <v>340</v>
      </c>
      <c r="M2280" s="7" t="s">
        <v>341</v>
      </c>
    </row>
    <row r="2281" spans="3:13" ht="52.5" customHeight="1">
      <c r="C2281" s="9" t="s">
        <v>343</v>
      </c>
      <c r="D2281" s="8" t="s">
        <v>344</v>
      </c>
      <c r="E2281" s="9" t="s">
        <v>345</v>
      </c>
      <c r="F2281" s="9" t="s">
        <v>346</v>
      </c>
      <c r="G2281" s="179" t="s">
        <v>342</v>
      </c>
      <c r="H2281" s="10" t="s">
        <v>348</v>
      </c>
      <c r="I2281" s="10" t="s">
        <v>349</v>
      </c>
      <c r="J2281" s="10" t="s">
        <v>350</v>
      </c>
      <c r="K2281" s="10" t="s">
        <v>351</v>
      </c>
      <c r="L2281" s="11" t="s">
        <v>352</v>
      </c>
      <c r="M2281" s="10" t="s">
        <v>353</v>
      </c>
    </row>
    <row r="2282" spans="2:13" s="4" customFormat="1" ht="284.25" customHeight="1">
      <c r="B2282" s="33" t="s">
        <v>355</v>
      </c>
      <c r="C2282" s="83" t="s">
        <v>1</v>
      </c>
      <c r="D2282" s="48"/>
      <c r="E2282" s="48"/>
      <c r="F2282" s="109" t="s">
        <v>366</v>
      </c>
      <c r="G2282" s="109">
        <v>60</v>
      </c>
      <c r="H2282" s="55"/>
      <c r="I2282" s="55">
        <f>ROUND(G2282*H2282,2)</f>
        <v>0</v>
      </c>
      <c r="J2282" s="109"/>
      <c r="K2282" s="55">
        <f>ROUND(I2282*J2282,2)</f>
        <v>0</v>
      </c>
      <c r="L2282" s="55">
        <f>ROUND(M2282/G2282,2)</f>
        <v>0</v>
      </c>
      <c r="M2282" s="55">
        <f>ROUND(SUM(I2282,K2282),2)</f>
        <v>0</v>
      </c>
    </row>
    <row r="2283" spans="2:13" s="4" customFormat="1" ht="162.75" customHeight="1">
      <c r="B2283" s="33" t="s">
        <v>356</v>
      </c>
      <c r="C2283" s="193" t="s">
        <v>0</v>
      </c>
      <c r="D2283" s="48"/>
      <c r="E2283" s="48"/>
      <c r="F2283" s="109" t="s">
        <v>366</v>
      </c>
      <c r="G2283" s="109">
        <v>60</v>
      </c>
      <c r="H2283" s="55"/>
      <c r="I2283" s="55">
        <f>ROUND(G2283*H2283,2)</f>
        <v>0</v>
      </c>
      <c r="J2283" s="109"/>
      <c r="K2283" s="55">
        <f>ROUND(I2283*J2283,2)</f>
        <v>0</v>
      </c>
      <c r="L2283" s="55">
        <f>ROUND(M2283/G2283,2)</f>
        <v>0</v>
      </c>
      <c r="M2283" s="55">
        <f>ROUND(SUM(I2283,K2283),2)</f>
        <v>0</v>
      </c>
    </row>
    <row r="2284" spans="3:13" ht="51.75" customHeight="1">
      <c r="C2284" s="99"/>
      <c r="D2284" s="42"/>
      <c r="E2284" s="42"/>
      <c r="F2284" s="118"/>
      <c r="G2284" s="111"/>
      <c r="H2284" s="56" t="s">
        <v>836</v>
      </c>
      <c r="I2284" s="56">
        <f>SUM(I2282:I2283)</f>
        <v>0</v>
      </c>
      <c r="J2284" s="56"/>
      <c r="K2284" s="56"/>
      <c r="L2284" s="121"/>
      <c r="M2284" s="56"/>
    </row>
    <row r="2285" spans="3:13" ht="28.5" customHeight="1">
      <c r="C2285" s="73"/>
      <c r="D2285" s="13"/>
      <c r="E2285" s="13"/>
      <c r="F2285" s="107"/>
      <c r="G2285" s="107"/>
      <c r="H2285" s="108"/>
      <c r="I2285" s="103"/>
      <c r="J2285" s="103" t="s">
        <v>837</v>
      </c>
      <c r="K2285" s="103">
        <f>SUM(K2282:K2284)</f>
        <v>0</v>
      </c>
      <c r="L2285" s="105"/>
      <c r="M2285" s="103"/>
    </row>
    <row r="2286" spans="3:13" ht="28.5" customHeight="1">
      <c r="C2286" s="73"/>
      <c r="D2286" s="13"/>
      <c r="E2286" s="13"/>
      <c r="F2286" s="107"/>
      <c r="G2286" s="107"/>
      <c r="H2286" s="108"/>
      <c r="I2286" s="103"/>
      <c r="J2286" s="103"/>
      <c r="K2286" s="103"/>
      <c r="L2286" s="105" t="s">
        <v>838</v>
      </c>
      <c r="M2286" s="103">
        <f>SUM(M2282:M2285)</f>
        <v>0</v>
      </c>
    </row>
    <row r="2287" spans="1:117" s="38" customFormat="1" ht="27.75" customHeight="1">
      <c r="A2287" s="2"/>
      <c r="B2287" s="41"/>
      <c r="C2287" s="273"/>
      <c r="D2287" s="40"/>
      <c r="E2287" s="40"/>
      <c r="F2287" s="274"/>
      <c r="G2287" s="274"/>
      <c r="H2287" s="274"/>
      <c r="I2287" s="275"/>
      <c r="J2287" s="274"/>
      <c r="K2287" s="274"/>
      <c r="L2287" s="274"/>
      <c r="M2287" s="276"/>
      <c r="N2287" s="4"/>
      <c r="O2287" s="2"/>
      <c r="P2287" s="2"/>
      <c r="Q2287" s="2"/>
      <c r="R2287" s="2"/>
      <c r="S2287" s="2"/>
      <c r="T2287" s="2"/>
      <c r="U2287" s="2"/>
      <c r="V2287" s="2"/>
      <c r="W2287" s="2"/>
      <c r="X2287" s="2"/>
      <c r="Y2287" s="2"/>
      <c r="Z2287" s="2"/>
      <c r="AA2287" s="2"/>
      <c r="AB2287" s="2"/>
      <c r="AC2287" s="2"/>
      <c r="AD2287" s="2"/>
      <c r="AE2287" s="2"/>
      <c r="AF2287" s="2"/>
      <c r="AG2287" s="2"/>
      <c r="AH2287" s="2"/>
      <c r="AI2287" s="2"/>
      <c r="AJ2287" s="2"/>
      <c r="AK2287" s="2"/>
      <c r="AL2287" s="2"/>
      <c r="AM2287" s="2"/>
      <c r="AN2287" s="2"/>
      <c r="AO2287" s="2"/>
      <c r="AP2287" s="2"/>
      <c r="AQ2287" s="2"/>
      <c r="AR2287" s="2"/>
      <c r="AS2287" s="2"/>
      <c r="AT2287" s="2"/>
      <c r="AU2287" s="2"/>
      <c r="AV2287" s="2"/>
      <c r="AW2287" s="2"/>
      <c r="AX2287" s="2"/>
      <c r="AY2287" s="2"/>
      <c r="AZ2287" s="2"/>
      <c r="BA2287" s="2"/>
      <c r="BB2287" s="2"/>
      <c r="BC2287" s="2"/>
      <c r="BD2287" s="2"/>
      <c r="BE2287" s="2"/>
      <c r="BF2287" s="2"/>
      <c r="BG2287" s="2"/>
      <c r="BH2287" s="2"/>
      <c r="BI2287" s="2"/>
      <c r="BJ2287" s="2"/>
      <c r="BK2287" s="2"/>
      <c r="BL2287" s="2"/>
      <c r="BM2287" s="2"/>
      <c r="BN2287" s="2"/>
      <c r="BO2287" s="2"/>
      <c r="BP2287" s="2"/>
      <c r="BQ2287" s="2"/>
      <c r="BR2287" s="2"/>
      <c r="BS2287" s="2"/>
      <c r="BT2287" s="2"/>
      <c r="BU2287" s="2"/>
      <c r="BV2287" s="2"/>
      <c r="BW2287" s="2"/>
      <c r="BX2287" s="2"/>
      <c r="BY2287" s="2"/>
      <c r="BZ2287" s="2"/>
      <c r="CA2287" s="2"/>
      <c r="CB2287" s="2"/>
      <c r="CC2287" s="2"/>
      <c r="CD2287" s="2"/>
      <c r="CE2287" s="2"/>
      <c r="CF2287" s="2"/>
      <c r="CG2287" s="2"/>
      <c r="CH2287" s="2"/>
      <c r="CI2287" s="2"/>
      <c r="CJ2287" s="2"/>
      <c r="CK2287" s="2"/>
      <c r="CL2287" s="2"/>
      <c r="CM2287" s="2"/>
      <c r="CN2287" s="2"/>
      <c r="CO2287" s="2"/>
      <c r="CP2287" s="2"/>
      <c r="CQ2287" s="2"/>
      <c r="CR2287" s="2"/>
      <c r="CS2287" s="2"/>
      <c r="CT2287" s="2"/>
      <c r="CU2287" s="2"/>
      <c r="CV2287" s="2"/>
      <c r="CW2287" s="2"/>
      <c r="CX2287" s="2"/>
      <c r="CY2287" s="2"/>
      <c r="CZ2287" s="2"/>
      <c r="DA2287" s="2"/>
      <c r="DB2287" s="2"/>
      <c r="DC2287" s="2"/>
      <c r="DD2287" s="2"/>
      <c r="DE2287" s="2"/>
      <c r="DF2287" s="2"/>
      <c r="DG2287" s="2"/>
      <c r="DH2287" s="2"/>
      <c r="DI2287" s="2"/>
      <c r="DJ2287" s="2"/>
      <c r="DK2287" s="2"/>
      <c r="DL2287" s="2"/>
      <c r="DM2287" s="2"/>
    </row>
    <row r="2288" spans="3:13" ht="28.5" customHeight="1">
      <c r="C2288" s="72" t="s">
        <v>210</v>
      </c>
      <c r="D2288" s="6" t="s">
        <v>332</v>
      </c>
      <c r="E2288" s="7" t="s">
        <v>333</v>
      </c>
      <c r="F2288" s="7" t="s">
        <v>334</v>
      </c>
      <c r="G2288" s="106" t="s">
        <v>335</v>
      </c>
      <c r="H2288" s="7" t="s">
        <v>336</v>
      </c>
      <c r="I2288" s="7" t="s">
        <v>337</v>
      </c>
      <c r="J2288" s="7" t="s">
        <v>338</v>
      </c>
      <c r="K2288" s="7" t="s">
        <v>339</v>
      </c>
      <c r="L2288" s="14" t="s">
        <v>340</v>
      </c>
      <c r="M2288" s="7" t="s">
        <v>341</v>
      </c>
    </row>
    <row r="2289" spans="3:13" ht="52.5" customHeight="1">
      <c r="C2289" s="9" t="s">
        <v>343</v>
      </c>
      <c r="D2289" s="8" t="s">
        <v>344</v>
      </c>
      <c r="E2289" s="9" t="s">
        <v>345</v>
      </c>
      <c r="F2289" s="9" t="s">
        <v>346</v>
      </c>
      <c r="G2289" s="179" t="s">
        <v>342</v>
      </c>
      <c r="H2289" s="10" t="s">
        <v>348</v>
      </c>
      <c r="I2289" s="10" t="s">
        <v>349</v>
      </c>
      <c r="J2289" s="10" t="s">
        <v>350</v>
      </c>
      <c r="K2289" s="10" t="s">
        <v>351</v>
      </c>
      <c r="L2289" s="11" t="s">
        <v>352</v>
      </c>
      <c r="M2289" s="10" t="s">
        <v>353</v>
      </c>
    </row>
    <row r="2290" spans="2:13" s="4" customFormat="1" ht="61.5" customHeight="1">
      <c r="B2290" s="33" t="s">
        <v>355</v>
      </c>
      <c r="C2290" s="82" t="s">
        <v>229</v>
      </c>
      <c r="D2290" s="48"/>
      <c r="E2290" s="48"/>
      <c r="F2290" s="109" t="s">
        <v>366</v>
      </c>
      <c r="G2290" s="109">
        <v>60</v>
      </c>
      <c r="H2290" s="55"/>
      <c r="I2290" s="55">
        <f>ROUND(G2290*H2290,2)</f>
        <v>0</v>
      </c>
      <c r="J2290" s="109"/>
      <c r="K2290" s="55">
        <f>ROUND(I2290*J2290,2)</f>
        <v>0</v>
      </c>
      <c r="L2290" s="55">
        <f>ROUND(M2290/G2290,2)</f>
        <v>0</v>
      </c>
      <c r="M2290" s="55">
        <f>ROUND(SUM(I2290,K2290),2)</f>
        <v>0</v>
      </c>
    </row>
    <row r="2291" spans="3:13" ht="51.75" customHeight="1">
      <c r="C2291" s="99"/>
      <c r="D2291" s="42"/>
      <c r="E2291" s="42"/>
      <c r="F2291" s="118"/>
      <c r="G2291" s="111"/>
      <c r="H2291" s="56" t="s">
        <v>836</v>
      </c>
      <c r="I2291" s="56">
        <f>SUM(I2290:I2290)</f>
        <v>0</v>
      </c>
      <c r="J2291" s="56"/>
      <c r="K2291" s="56"/>
      <c r="L2291" s="121"/>
      <c r="M2291" s="56"/>
    </row>
    <row r="2292" spans="3:13" ht="28.5" customHeight="1">
      <c r="C2292" s="73"/>
      <c r="D2292" s="13"/>
      <c r="E2292" s="13"/>
      <c r="F2292" s="107"/>
      <c r="G2292" s="107"/>
      <c r="H2292" s="108"/>
      <c r="I2292" s="103"/>
      <c r="J2292" s="103" t="s">
        <v>837</v>
      </c>
      <c r="K2292" s="103">
        <f>SUM(K2290:K2291)</f>
        <v>0</v>
      </c>
      <c r="L2292" s="105"/>
      <c r="M2292" s="103"/>
    </row>
    <row r="2293" spans="3:13" ht="28.5" customHeight="1">
      <c r="C2293" s="73"/>
      <c r="D2293" s="13"/>
      <c r="E2293" s="13"/>
      <c r="F2293" s="107"/>
      <c r="G2293" s="107"/>
      <c r="H2293" s="108"/>
      <c r="I2293" s="103"/>
      <c r="J2293" s="103"/>
      <c r="K2293" s="103"/>
      <c r="L2293" s="105" t="s">
        <v>838</v>
      </c>
      <c r="M2293" s="103">
        <f>SUM(M2290:M2292)</f>
        <v>0</v>
      </c>
    </row>
    <row r="2294" spans="1:117" s="38" customFormat="1" ht="24.75" customHeight="1">
      <c r="A2294" s="2"/>
      <c r="B2294" s="41"/>
      <c r="C2294" s="273"/>
      <c r="D2294" s="40"/>
      <c r="E2294" s="40"/>
      <c r="F2294" s="274"/>
      <c r="G2294" s="274"/>
      <c r="H2294" s="274"/>
      <c r="I2294" s="275"/>
      <c r="J2294" s="274"/>
      <c r="K2294" s="274"/>
      <c r="L2294" s="274"/>
      <c r="M2294" s="276"/>
      <c r="N2294" s="4"/>
      <c r="O2294" s="2"/>
      <c r="P2294" s="2"/>
      <c r="Q2294" s="2"/>
      <c r="R2294" s="2"/>
      <c r="S2294" s="2"/>
      <c r="T2294" s="2"/>
      <c r="U2294" s="2"/>
      <c r="V2294" s="2"/>
      <c r="W2294" s="2"/>
      <c r="X2294" s="2"/>
      <c r="Y2294" s="2"/>
      <c r="Z2294" s="2"/>
      <c r="AA2294" s="2"/>
      <c r="AB2294" s="2"/>
      <c r="AC2294" s="2"/>
      <c r="AD2294" s="2"/>
      <c r="AE2294" s="2"/>
      <c r="AF2294" s="2"/>
      <c r="AG2294" s="2"/>
      <c r="AH2294" s="2"/>
      <c r="AI2294" s="2"/>
      <c r="AJ2294" s="2"/>
      <c r="AK2294" s="2"/>
      <c r="AL2294" s="2"/>
      <c r="AM2294" s="2"/>
      <c r="AN2294" s="2"/>
      <c r="AO2294" s="2"/>
      <c r="AP2294" s="2"/>
      <c r="AQ2294" s="2"/>
      <c r="AR2294" s="2"/>
      <c r="AS2294" s="2"/>
      <c r="AT2294" s="2"/>
      <c r="AU2294" s="2"/>
      <c r="AV2294" s="2"/>
      <c r="AW2294" s="2"/>
      <c r="AX2294" s="2"/>
      <c r="AY2294" s="2"/>
      <c r="AZ2294" s="2"/>
      <c r="BA2294" s="2"/>
      <c r="BB2294" s="2"/>
      <c r="BC2294" s="2"/>
      <c r="BD2294" s="2"/>
      <c r="BE2294" s="2"/>
      <c r="BF2294" s="2"/>
      <c r="BG2294" s="2"/>
      <c r="BH2294" s="2"/>
      <c r="BI2294" s="2"/>
      <c r="BJ2294" s="2"/>
      <c r="BK2294" s="2"/>
      <c r="BL2294" s="2"/>
      <c r="BM2294" s="2"/>
      <c r="BN2294" s="2"/>
      <c r="BO2294" s="2"/>
      <c r="BP2294" s="2"/>
      <c r="BQ2294" s="2"/>
      <c r="BR2294" s="2"/>
      <c r="BS2294" s="2"/>
      <c r="BT2294" s="2"/>
      <c r="BU2294" s="2"/>
      <c r="BV2294" s="2"/>
      <c r="BW2294" s="2"/>
      <c r="BX2294" s="2"/>
      <c r="BY2294" s="2"/>
      <c r="BZ2294" s="2"/>
      <c r="CA2294" s="2"/>
      <c r="CB2294" s="2"/>
      <c r="CC2294" s="2"/>
      <c r="CD2294" s="2"/>
      <c r="CE2294" s="2"/>
      <c r="CF2294" s="2"/>
      <c r="CG2294" s="2"/>
      <c r="CH2294" s="2"/>
      <c r="CI2294" s="2"/>
      <c r="CJ2294" s="2"/>
      <c r="CK2294" s="2"/>
      <c r="CL2294" s="2"/>
      <c r="CM2294" s="2"/>
      <c r="CN2294" s="2"/>
      <c r="CO2294" s="2"/>
      <c r="CP2294" s="2"/>
      <c r="CQ2294" s="2"/>
      <c r="CR2294" s="2"/>
      <c r="CS2294" s="2"/>
      <c r="CT2294" s="2"/>
      <c r="CU2294" s="2"/>
      <c r="CV2294" s="2"/>
      <c r="CW2294" s="2"/>
      <c r="CX2294" s="2"/>
      <c r="CY2294" s="2"/>
      <c r="CZ2294" s="2"/>
      <c r="DA2294" s="2"/>
      <c r="DB2294" s="2"/>
      <c r="DC2294" s="2"/>
      <c r="DD2294" s="2"/>
      <c r="DE2294" s="2"/>
      <c r="DF2294" s="2"/>
      <c r="DG2294" s="2"/>
      <c r="DH2294" s="2"/>
      <c r="DI2294" s="2"/>
      <c r="DJ2294" s="2"/>
      <c r="DK2294" s="2"/>
      <c r="DL2294" s="2"/>
      <c r="DM2294" s="2"/>
    </row>
    <row r="2295" spans="3:13" ht="28.5" customHeight="1">
      <c r="C2295" s="72" t="s">
        <v>211</v>
      </c>
      <c r="D2295" s="6" t="s">
        <v>332</v>
      </c>
      <c r="E2295" s="7" t="s">
        <v>333</v>
      </c>
      <c r="F2295" s="7" t="s">
        <v>334</v>
      </c>
      <c r="G2295" s="106" t="s">
        <v>335</v>
      </c>
      <c r="H2295" s="7" t="s">
        <v>336</v>
      </c>
      <c r="I2295" s="7" t="s">
        <v>337</v>
      </c>
      <c r="J2295" s="7" t="s">
        <v>338</v>
      </c>
      <c r="K2295" s="7" t="s">
        <v>339</v>
      </c>
      <c r="L2295" s="14" t="s">
        <v>340</v>
      </c>
      <c r="M2295" s="7" t="s">
        <v>341</v>
      </c>
    </row>
    <row r="2296" spans="3:13" ht="52.5" customHeight="1">
      <c r="C2296" s="9" t="s">
        <v>343</v>
      </c>
      <c r="D2296" s="8" t="s">
        <v>344</v>
      </c>
      <c r="E2296" s="9" t="s">
        <v>345</v>
      </c>
      <c r="F2296" s="9" t="s">
        <v>346</v>
      </c>
      <c r="G2296" s="179" t="s">
        <v>342</v>
      </c>
      <c r="H2296" s="10" t="s">
        <v>348</v>
      </c>
      <c r="I2296" s="10" t="s">
        <v>349</v>
      </c>
      <c r="J2296" s="10" t="s">
        <v>350</v>
      </c>
      <c r="K2296" s="10" t="s">
        <v>351</v>
      </c>
      <c r="L2296" s="11" t="s">
        <v>352</v>
      </c>
      <c r="M2296" s="10" t="s">
        <v>353</v>
      </c>
    </row>
    <row r="2297" spans="2:13" s="4" customFormat="1" ht="99" customHeight="1">
      <c r="B2297" s="33" t="s">
        <v>355</v>
      </c>
      <c r="C2297" s="82" t="s">
        <v>594</v>
      </c>
      <c r="D2297" s="48"/>
      <c r="E2297" s="48"/>
      <c r="F2297" s="109" t="s">
        <v>366</v>
      </c>
      <c r="G2297" s="109">
        <v>50</v>
      </c>
      <c r="H2297" s="55"/>
      <c r="I2297" s="55">
        <f>ROUND(G2297*H2297,2)</f>
        <v>0</v>
      </c>
      <c r="J2297" s="109"/>
      <c r="K2297" s="55">
        <f>ROUND(I2297*J2297,2)</f>
        <v>0</v>
      </c>
      <c r="L2297" s="55">
        <f>ROUND(M2297/G2297,2)</f>
        <v>0</v>
      </c>
      <c r="M2297" s="55">
        <f>ROUND(SUM(I2297,K2297),2)</f>
        <v>0</v>
      </c>
    </row>
    <row r="2298" spans="2:13" s="4" customFormat="1" ht="114.75" customHeight="1">
      <c r="B2298" s="33" t="s">
        <v>356</v>
      </c>
      <c r="C2298" s="82" t="s">
        <v>595</v>
      </c>
      <c r="D2298" s="48"/>
      <c r="E2298" s="48"/>
      <c r="F2298" s="109" t="s">
        <v>366</v>
      </c>
      <c r="G2298" s="109">
        <v>50</v>
      </c>
      <c r="H2298" s="55"/>
      <c r="I2298" s="55">
        <f>ROUND(G2298*H2298,2)</f>
        <v>0</v>
      </c>
      <c r="J2298" s="109"/>
      <c r="K2298" s="55">
        <f>ROUND(I2298*J2298,2)</f>
        <v>0</v>
      </c>
      <c r="L2298" s="55">
        <f>ROUND(M2298/G2298,2)</f>
        <v>0</v>
      </c>
      <c r="M2298" s="55">
        <f>ROUND(SUM(I2298,K2298),2)</f>
        <v>0</v>
      </c>
    </row>
    <row r="2299" spans="2:13" s="4" customFormat="1" ht="91.5" customHeight="1">
      <c r="B2299" s="33" t="s">
        <v>357</v>
      </c>
      <c r="C2299" s="82" t="s">
        <v>520</v>
      </c>
      <c r="D2299" s="48"/>
      <c r="E2299" s="48"/>
      <c r="F2299" s="109" t="s">
        <v>366</v>
      </c>
      <c r="G2299" s="109">
        <v>70</v>
      </c>
      <c r="H2299" s="55"/>
      <c r="I2299" s="55">
        <f>ROUND(G2299*H2299,2)</f>
        <v>0</v>
      </c>
      <c r="J2299" s="109"/>
      <c r="K2299" s="55">
        <f>ROUND(I2299*J2299,2)</f>
        <v>0</v>
      </c>
      <c r="L2299" s="55">
        <f>ROUND(M2299/G2299,2)</f>
        <v>0</v>
      </c>
      <c r="M2299" s="55">
        <f>ROUND(SUM(I2299,K2299),2)</f>
        <v>0</v>
      </c>
    </row>
    <row r="2300" spans="2:13" s="4" customFormat="1" ht="69.75" customHeight="1">
      <c r="B2300" s="33" t="s">
        <v>358</v>
      </c>
      <c r="C2300" s="82" t="s">
        <v>521</v>
      </c>
      <c r="D2300" s="48"/>
      <c r="E2300" s="48"/>
      <c r="F2300" s="109" t="s">
        <v>366</v>
      </c>
      <c r="G2300" s="109">
        <v>70</v>
      </c>
      <c r="H2300" s="55"/>
      <c r="I2300" s="55">
        <f>ROUND(G2300*H2300,2)</f>
        <v>0</v>
      </c>
      <c r="J2300" s="109"/>
      <c r="K2300" s="55">
        <f>ROUND(I2300*J2300,2)</f>
        <v>0</v>
      </c>
      <c r="L2300" s="55">
        <f>ROUND(M2300/G2300,2)</f>
        <v>0</v>
      </c>
      <c r="M2300" s="55">
        <f>ROUND(SUM(I2300,K2300),2)</f>
        <v>0</v>
      </c>
    </row>
    <row r="2301" spans="2:13" s="4" customFormat="1" ht="82.5" customHeight="1">
      <c r="B2301" s="33" t="s">
        <v>359</v>
      </c>
      <c r="C2301" s="82" t="s">
        <v>596</v>
      </c>
      <c r="D2301" s="48"/>
      <c r="E2301" s="48"/>
      <c r="F2301" s="109" t="s">
        <v>366</v>
      </c>
      <c r="G2301" s="109">
        <v>40</v>
      </c>
      <c r="H2301" s="55"/>
      <c r="I2301" s="55">
        <f>ROUND(G2301*H2301,2)</f>
        <v>0</v>
      </c>
      <c r="J2301" s="109"/>
      <c r="K2301" s="55">
        <f>ROUND(I2301*J2301,2)</f>
        <v>0</v>
      </c>
      <c r="L2301" s="55">
        <f>ROUND(M2301/G2301,2)</f>
        <v>0</v>
      </c>
      <c r="M2301" s="55">
        <f>ROUND(SUM(I2301,K2301),2)</f>
        <v>0</v>
      </c>
    </row>
    <row r="2302" spans="3:13" ht="51.75" customHeight="1">
      <c r="C2302" s="99"/>
      <c r="D2302" s="42"/>
      <c r="E2302" s="42"/>
      <c r="F2302" s="118"/>
      <c r="G2302" s="111"/>
      <c r="H2302" s="56" t="s">
        <v>836</v>
      </c>
      <c r="I2302" s="56">
        <f>SUM(I2297:I2301)</f>
        <v>0</v>
      </c>
      <c r="J2302" s="56"/>
      <c r="K2302" s="56"/>
      <c r="L2302" s="121"/>
      <c r="M2302" s="56"/>
    </row>
    <row r="2303" spans="3:13" ht="28.5" customHeight="1">
      <c r="C2303" s="73"/>
      <c r="D2303" s="13"/>
      <c r="E2303" s="13"/>
      <c r="F2303" s="107"/>
      <c r="G2303" s="107"/>
      <c r="H2303" s="108"/>
      <c r="I2303" s="103"/>
      <c r="J2303" s="103" t="s">
        <v>837</v>
      </c>
      <c r="K2303" s="103">
        <f>SUM(K2297:K2302)</f>
        <v>0</v>
      </c>
      <c r="L2303" s="105"/>
      <c r="M2303" s="103"/>
    </row>
    <row r="2304" spans="3:13" ht="28.5" customHeight="1">
      <c r="C2304" s="73"/>
      <c r="D2304" s="13"/>
      <c r="E2304" s="13"/>
      <c r="F2304" s="107"/>
      <c r="G2304" s="107"/>
      <c r="H2304" s="108"/>
      <c r="I2304" s="103"/>
      <c r="J2304" s="103"/>
      <c r="K2304" s="103"/>
      <c r="L2304" s="105" t="s">
        <v>838</v>
      </c>
      <c r="M2304" s="103">
        <f>SUM(M2297:M2303)</f>
        <v>0</v>
      </c>
    </row>
    <row r="2305" spans="1:117" s="38" customFormat="1" ht="28.5" customHeight="1">
      <c r="A2305" s="2"/>
      <c r="B2305" s="41"/>
      <c r="C2305" s="79"/>
      <c r="D2305" s="39"/>
      <c r="E2305" s="39"/>
      <c r="F2305" s="131"/>
      <c r="G2305" s="131"/>
      <c r="H2305" s="242"/>
      <c r="I2305" s="114"/>
      <c r="J2305" s="114"/>
      <c r="K2305" s="114"/>
      <c r="L2305" s="115"/>
      <c r="M2305" s="114"/>
      <c r="N2305" s="4"/>
      <c r="O2305" s="2"/>
      <c r="P2305" s="2"/>
      <c r="Q2305" s="2"/>
      <c r="R2305" s="2"/>
      <c r="S2305" s="2"/>
      <c r="T2305" s="2"/>
      <c r="U2305" s="2"/>
      <c r="V2305" s="2"/>
      <c r="W2305" s="2"/>
      <c r="X2305" s="2"/>
      <c r="Y2305" s="2"/>
      <c r="Z2305" s="2"/>
      <c r="AA2305" s="2"/>
      <c r="AB2305" s="2"/>
      <c r="AC2305" s="2"/>
      <c r="AD2305" s="2"/>
      <c r="AE2305" s="2"/>
      <c r="AF2305" s="2"/>
      <c r="AG2305" s="2"/>
      <c r="AH2305" s="2"/>
      <c r="AI2305" s="2"/>
      <c r="AJ2305" s="2"/>
      <c r="AK2305" s="2"/>
      <c r="AL2305" s="2"/>
      <c r="AM2305" s="2"/>
      <c r="AN2305" s="2"/>
      <c r="AO2305" s="2"/>
      <c r="AP2305" s="2"/>
      <c r="AQ2305" s="2"/>
      <c r="AR2305" s="2"/>
      <c r="AS2305" s="2"/>
      <c r="AT2305" s="2"/>
      <c r="AU2305" s="2"/>
      <c r="AV2305" s="2"/>
      <c r="AW2305" s="2"/>
      <c r="AX2305" s="2"/>
      <c r="AY2305" s="2"/>
      <c r="AZ2305" s="2"/>
      <c r="BA2305" s="2"/>
      <c r="BB2305" s="2"/>
      <c r="BC2305" s="2"/>
      <c r="BD2305" s="2"/>
      <c r="BE2305" s="2"/>
      <c r="BF2305" s="2"/>
      <c r="BG2305" s="2"/>
      <c r="BH2305" s="2"/>
      <c r="BI2305" s="2"/>
      <c r="BJ2305" s="2"/>
      <c r="BK2305" s="2"/>
      <c r="BL2305" s="2"/>
      <c r="BM2305" s="2"/>
      <c r="BN2305" s="2"/>
      <c r="BO2305" s="2"/>
      <c r="BP2305" s="2"/>
      <c r="BQ2305" s="2"/>
      <c r="BR2305" s="2"/>
      <c r="BS2305" s="2"/>
      <c r="BT2305" s="2"/>
      <c r="BU2305" s="2"/>
      <c r="BV2305" s="2"/>
      <c r="BW2305" s="2"/>
      <c r="BX2305" s="2"/>
      <c r="BY2305" s="2"/>
      <c r="BZ2305" s="2"/>
      <c r="CA2305" s="2"/>
      <c r="CB2305" s="2"/>
      <c r="CC2305" s="2"/>
      <c r="CD2305" s="2"/>
      <c r="CE2305" s="2"/>
      <c r="CF2305" s="2"/>
      <c r="CG2305" s="2"/>
      <c r="CH2305" s="2"/>
      <c r="CI2305" s="2"/>
      <c r="CJ2305" s="2"/>
      <c r="CK2305" s="2"/>
      <c r="CL2305" s="2"/>
      <c r="CM2305" s="2"/>
      <c r="CN2305" s="2"/>
      <c r="CO2305" s="2"/>
      <c r="CP2305" s="2"/>
      <c r="CQ2305" s="2"/>
      <c r="CR2305" s="2"/>
      <c r="CS2305" s="2"/>
      <c r="CT2305" s="2"/>
      <c r="CU2305" s="2"/>
      <c r="CV2305" s="2"/>
      <c r="CW2305" s="2"/>
      <c r="CX2305" s="2"/>
      <c r="CY2305" s="2"/>
      <c r="CZ2305" s="2"/>
      <c r="DA2305" s="2"/>
      <c r="DB2305" s="2"/>
      <c r="DC2305" s="2"/>
      <c r="DD2305" s="2"/>
      <c r="DE2305" s="2"/>
      <c r="DF2305" s="2"/>
      <c r="DG2305" s="2"/>
      <c r="DH2305" s="2"/>
      <c r="DI2305" s="2"/>
      <c r="DJ2305" s="2"/>
      <c r="DK2305" s="2"/>
      <c r="DL2305" s="2"/>
      <c r="DM2305" s="2"/>
    </row>
    <row r="2306" spans="3:13" ht="28.5" customHeight="1">
      <c r="C2306" s="72" t="s">
        <v>212</v>
      </c>
      <c r="D2306" s="6" t="s">
        <v>332</v>
      </c>
      <c r="E2306" s="7" t="s">
        <v>333</v>
      </c>
      <c r="F2306" s="7" t="s">
        <v>334</v>
      </c>
      <c r="G2306" s="106" t="s">
        <v>335</v>
      </c>
      <c r="H2306" s="7" t="s">
        <v>336</v>
      </c>
      <c r="I2306" s="7" t="s">
        <v>337</v>
      </c>
      <c r="J2306" s="7" t="s">
        <v>338</v>
      </c>
      <c r="K2306" s="7" t="s">
        <v>339</v>
      </c>
      <c r="L2306" s="14" t="s">
        <v>340</v>
      </c>
      <c r="M2306" s="7" t="s">
        <v>341</v>
      </c>
    </row>
    <row r="2307" spans="3:13" ht="52.5" customHeight="1">
      <c r="C2307" s="9" t="s">
        <v>343</v>
      </c>
      <c r="D2307" s="8" t="s">
        <v>344</v>
      </c>
      <c r="E2307" s="9" t="s">
        <v>345</v>
      </c>
      <c r="F2307" s="9" t="s">
        <v>346</v>
      </c>
      <c r="G2307" s="179" t="s">
        <v>419</v>
      </c>
      <c r="H2307" s="10" t="s">
        <v>348</v>
      </c>
      <c r="I2307" s="10" t="s">
        <v>349</v>
      </c>
      <c r="J2307" s="10" t="s">
        <v>350</v>
      </c>
      <c r="K2307" s="10" t="s">
        <v>351</v>
      </c>
      <c r="L2307" s="11" t="s">
        <v>352</v>
      </c>
      <c r="M2307" s="10" t="s">
        <v>353</v>
      </c>
    </row>
    <row r="2308" spans="2:13" ht="114.75" customHeight="1">
      <c r="B2308" s="33">
        <v>1</v>
      </c>
      <c r="C2308" s="82" t="s">
        <v>253</v>
      </c>
      <c r="D2308" s="46"/>
      <c r="E2308" s="47"/>
      <c r="F2308" s="47" t="s">
        <v>366</v>
      </c>
      <c r="G2308" s="180">
        <v>60</v>
      </c>
      <c r="H2308" s="58"/>
      <c r="I2308" s="55">
        <f>ROUND(G2308*H2308,2)</f>
        <v>0</v>
      </c>
      <c r="J2308" s="109"/>
      <c r="K2308" s="55">
        <f>ROUND(I2308*J2308,2)</f>
        <v>0</v>
      </c>
      <c r="L2308" s="55">
        <f>ROUND(M2308/G2308,2)</f>
        <v>0</v>
      </c>
      <c r="M2308" s="55">
        <f>ROUND(SUM(I2308,K2308),2)</f>
        <v>0</v>
      </c>
    </row>
    <row r="2309" spans="2:13" ht="64.5" customHeight="1">
      <c r="B2309" s="33">
        <v>2</v>
      </c>
      <c r="C2309" s="82" t="s">
        <v>221</v>
      </c>
      <c r="D2309" s="46"/>
      <c r="E2309" s="47"/>
      <c r="F2309" s="47" t="s">
        <v>366</v>
      </c>
      <c r="G2309" s="180">
        <v>60</v>
      </c>
      <c r="H2309" s="58"/>
      <c r="I2309" s="55">
        <f>ROUND(G2309*H2309,2)</f>
        <v>0</v>
      </c>
      <c r="J2309" s="47"/>
      <c r="K2309" s="55">
        <f>ROUND(I2309*J2309,2)</f>
        <v>0</v>
      </c>
      <c r="L2309" s="55">
        <f>ROUND(M2309/G2309,2)</f>
        <v>0</v>
      </c>
      <c r="M2309" s="55">
        <f>ROUND(SUM(I2309,K2309),2)</f>
        <v>0</v>
      </c>
    </row>
    <row r="2310" spans="3:13" ht="51.75" customHeight="1">
      <c r="C2310" s="99"/>
      <c r="D2310" s="42"/>
      <c r="E2310" s="42"/>
      <c r="F2310" s="118"/>
      <c r="G2310" s="111"/>
      <c r="H2310" s="56" t="s">
        <v>836</v>
      </c>
      <c r="I2310" s="56">
        <f>SUM(I2308:I2309)</f>
        <v>0</v>
      </c>
      <c r="J2310" s="56"/>
      <c r="K2310" s="56"/>
      <c r="L2310" s="121"/>
      <c r="M2310" s="56"/>
    </row>
    <row r="2311" spans="3:13" ht="28.5" customHeight="1">
      <c r="C2311" s="73"/>
      <c r="D2311" s="13"/>
      <c r="E2311" s="13"/>
      <c r="F2311" s="107"/>
      <c r="G2311" s="107"/>
      <c r="H2311" s="108"/>
      <c r="I2311" s="103"/>
      <c r="J2311" s="103" t="s">
        <v>837</v>
      </c>
      <c r="K2311" s="103">
        <f>SUM(K2304:K2310)</f>
        <v>0</v>
      </c>
      <c r="L2311" s="105"/>
      <c r="M2311" s="103"/>
    </row>
    <row r="2312" spans="3:13" ht="28.5" customHeight="1">
      <c r="C2312" s="73"/>
      <c r="D2312" s="13"/>
      <c r="E2312" s="13"/>
      <c r="F2312" s="107"/>
      <c r="G2312" s="107"/>
      <c r="H2312" s="108"/>
      <c r="I2312" s="103"/>
      <c r="J2312" s="103"/>
      <c r="K2312" s="103"/>
      <c r="L2312" s="105" t="s">
        <v>838</v>
      </c>
      <c r="M2312" s="103">
        <f>SUM(M2308:M2311)</f>
        <v>0</v>
      </c>
    </row>
    <row r="2313" spans="1:117" s="38" customFormat="1" ht="23.25" customHeight="1">
      <c r="A2313" s="2"/>
      <c r="B2313" s="41"/>
      <c r="C2313" s="273"/>
      <c r="D2313" s="40"/>
      <c r="E2313" s="40"/>
      <c r="F2313" s="274"/>
      <c r="G2313" s="274"/>
      <c r="H2313" s="274"/>
      <c r="I2313" s="275"/>
      <c r="J2313" s="274"/>
      <c r="K2313" s="274"/>
      <c r="L2313" s="274"/>
      <c r="M2313" s="276"/>
      <c r="N2313" s="4"/>
      <c r="O2313" s="2"/>
      <c r="P2313" s="2"/>
      <c r="Q2313" s="2"/>
      <c r="R2313" s="2"/>
      <c r="S2313" s="2"/>
      <c r="T2313" s="2"/>
      <c r="U2313" s="2"/>
      <c r="V2313" s="2"/>
      <c r="W2313" s="2"/>
      <c r="X2313" s="2"/>
      <c r="Y2313" s="2"/>
      <c r="Z2313" s="2"/>
      <c r="AA2313" s="2"/>
      <c r="AB2313" s="2"/>
      <c r="AC2313" s="2"/>
      <c r="AD2313" s="2"/>
      <c r="AE2313" s="2"/>
      <c r="AF2313" s="2"/>
      <c r="AG2313" s="2"/>
      <c r="AH2313" s="2"/>
      <c r="AI2313" s="2"/>
      <c r="AJ2313" s="2"/>
      <c r="AK2313" s="2"/>
      <c r="AL2313" s="2"/>
      <c r="AM2313" s="2"/>
      <c r="AN2313" s="2"/>
      <c r="AO2313" s="2"/>
      <c r="AP2313" s="2"/>
      <c r="AQ2313" s="2"/>
      <c r="AR2313" s="2"/>
      <c r="AS2313" s="2"/>
      <c r="AT2313" s="2"/>
      <c r="AU2313" s="2"/>
      <c r="AV2313" s="2"/>
      <c r="AW2313" s="2"/>
      <c r="AX2313" s="2"/>
      <c r="AY2313" s="2"/>
      <c r="AZ2313" s="2"/>
      <c r="BA2313" s="2"/>
      <c r="BB2313" s="2"/>
      <c r="BC2313" s="2"/>
      <c r="BD2313" s="2"/>
      <c r="BE2313" s="2"/>
      <c r="BF2313" s="2"/>
      <c r="BG2313" s="2"/>
      <c r="BH2313" s="2"/>
      <c r="BI2313" s="2"/>
      <c r="BJ2313" s="2"/>
      <c r="BK2313" s="2"/>
      <c r="BL2313" s="2"/>
      <c r="BM2313" s="2"/>
      <c r="BN2313" s="2"/>
      <c r="BO2313" s="2"/>
      <c r="BP2313" s="2"/>
      <c r="BQ2313" s="2"/>
      <c r="BR2313" s="2"/>
      <c r="BS2313" s="2"/>
      <c r="BT2313" s="2"/>
      <c r="BU2313" s="2"/>
      <c r="BV2313" s="2"/>
      <c r="BW2313" s="2"/>
      <c r="BX2313" s="2"/>
      <c r="BY2313" s="2"/>
      <c r="BZ2313" s="2"/>
      <c r="CA2313" s="2"/>
      <c r="CB2313" s="2"/>
      <c r="CC2313" s="2"/>
      <c r="CD2313" s="2"/>
      <c r="CE2313" s="2"/>
      <c r="CF2313" s="2"/>
      <c r="CG2313" s="2"/>
      <c r="CH2313" s="2"/>
      <c r="CI2313" s="2"/>
      <c r="CJ2313" s="2"/>
      <c r="CK2313" s="2"/>
      <c r="CL2313" s="2"/>
      <c r="CM2313" s="2"/>
      <c r="CN2313" s="2"/>
      <c r="CO2313" s="2"/>
      <c r="CP2313" s="2"/>
      <c r="CQ2313" s="2"/>
      <c r="CR2313" s="2"/>
      <c r="CS2313" s="2"/>
      <c r="CT2313" s="2"/>
      <c r="CU2313" s="2"/>
      <c r="CV2313" s="2"/>
      <c r="CW2313" s="2"/>
      <c r="CX2313" s="2"/>
      <c r="CY2313" s="2"/>
      <c r="CZ2313" s="2"/>
      <c r="DA2313" s="2"/>
      <c r="DB2313" s="2"/>
      <c r="DC2313" s="2"/>
      <c r="DD2313" s="2"/>
      <c r="DE2313" s="2"/>
      <c r="DF2313" s="2"/>
      <c r="DG2313" s="2"/>
      <c r="DH2313" s="2"/>
      <c r="DI2313" s="2"/>
      <c r="DJ2313" s="2"/>
      <c r="DK2313" s="2"/>
      <c r="DL2313" s="2"/>
      <c r="DM2313" s="2"/>
    </row>
    <row r="2314" spans="2:14" s="2" customFormat="1" ht="28.5" customHeight="1">
      <c r="B2314" s="33"/>
      <c r="C2314" s="72" t="s">
        <v>603</v>
      </c>
      <c r="D2314" s="6" t="s">
        <v>332</v>
      </c>
      <c r="E2314" s="7" t="s">
        <v>333</v>
      </c>
      <c r="F2314" s="7" t="s">
        <v>334</v>
      </c>
      <c r="G2314" s="106" t="s">
        <v>335</v>
      </c>
      <c r="H2314" s="7" t="s">
        <v>336</v>
      </c>
      <c r="I2314" s="7" t="s">
        <v>337</v>
      </c>
      <c r="J2314" s="7" t="s">
        <v>338</v>
      </c>
      <c r="K2314" s="7" t="s">
        <v>339</v>
      </c>
      <c r="L2314" s="14" t="s">
        <v>340</v>
      </c>
      <c r="M2314" s="7" t="s">
        <v>341</v>
      </c>
      <c r="N2314" s="4"/>
    </row>
    <row r="2315" spans="2:14" s="2" customFormat="1" ht="52.5" customHeight="1">
      <c r="B2315" s="33"/>
      <c r="C2315" s="9" t="s">
        <v>343</v>
      </c>
      <c r="D2315" s="8" t="s">
        <v>344</v>
      </c>
      <c r="E2315" s="9" t="s">
        <v>345</v>
      </c>
      <c r="F2315" s="9" t="s">
        <v>346</v>
      </c>
      <c r="G2315" s="122" t="s">
        <v>419</v>
      </c>
      <c r="H2315" s="10" t="s">
        <v>348</v>
      </c>
      <c r="I2315" s="10" t="s">
        <v>349</v>
      </c>
      <c r="J2315" s="10" t="s">
        <v>350</v>
      </c>
      <c r="K2315" s="10" t="s">
        <v>351</v>
      </c>
      <c r="L2315" s="11" t="s">
        <v>352</v>
      </c>
      <c r="M2315" s="10" t="s">
        <v>353</v>
      </c>
      <c r="N2315" s="4"/>
    </row>
    <row r="2316" spans="2:14" s="2" customFormat="1" ht="185.25" customHeight="1">
      <c r="B2316" s="33" t="s">
        <v>355</v>
      </c>
      <c r="C2316" s="82" t="s">
        <v>369</v>
      </c>
      <c r="D2316" s="46"/>
      <c r="E2316" s="47"/>
      <c r="F2316" s="47" t="s">
        <v>366</v>
      </c>
      <c r="G2316" s="180">
        <v>50</v>
      </c>
      <c r="H2316" s="58"/>
      <c r="I2316" s="55">
        <f>ROUND(G2316*H2316,2)</f>
        <v>0</v>
      </c>
      <c r="J2316" s="109"/>
      <c r="K2316" s="55">
        <f>ROUND(I2316*J2316,2)</f>
        <v>0</v>
      </c>
      <c r="L2316" s="55">
        <f>ROUND(M2316/G2316,2)</f>
        <v>0</v>
      </c>
      <c r="M2316" s="55">
        <f>ROUND(SUM(I2316,K2316),2)</f>
        <v>0</v>
      </c>
      <c r="N2316" s="4"/>
    </row>
    <row r="2317" spans="2:14" s="2" customFormat="1" ht="209.25" customHeight="1">
      <c r="B2317" s="33" t="s">
        <v>356</v>
      </c>
      <c r="C2317" s="82" t="s">
        <v>370</v>
      </c>
      <c r="D2317" s="59"/>
      <c r="E2317" s="60"/>
      <c r="F2317" s="60" t="s">
        <v>366</v>
      </c>
      <c r="G2317" s="181">
        <v>25</v>
      </c>
      <c r="H2317" s="61"/>
      <c r="I2317" s="138">
        <f>ROUND(G2317*H2317,2)</f>
        <v>0</v>
      </c>
      <c r="J2317" s="60"/>
      <c r="K2317" s="138">
        <f>ROUND(I2317*J2317,2)</f>
        <v>0</v>
      </c>
      <c r="L2317" s="138">
        <f>ROUND(M2317/G2317,2)</f>
        <v>0</v>
      </c>
      <c r="M2317" s="138">
        <f>ROUND(SUM(I2317,K2317),2)</f>
        <v>0</v>
      </c>
      <c r="N2317" s="4"/>
    </row>
    <row r="2318" spans="2:14" s="2" customFormat="1" ht="207" customHeight="1">
      <c r="B2318" s="160" t="s">
        <v>357</v>
      </c>
      <c r="C2318" s="195" t="s">
        <v>258</v>
      </c>
      <c r="D2318" s="59"/>
      <c r="E2318" s="60"/>
      <c r="F2318" s="60" t="s">
        <v>366</v>
      </c>
      <c r="G2318" s="181">
        <v>25</v>
      </c>
      <c r="H2318" s="61"/>
      <c r="I2318" s="138">
        <f>ROUND(G2318*H2318,2)</f>
        <v>0</v>
      </c>
      <c r="J2318" s="60"/>
      <c r="K2318" s="138">
        <f>ROUND(I2318*J2318,2)</f>
        <v>0</v>
      </c>
      <c r="L2318" s="138"/>
      <c r="M2318" s="138">
        <f>ROUND(SUM(I2318,K2318),2)</f>
        <v>0</v>
      </c>
      <c r="N2318" s="4"/>
    </row>
    <row r="2319" spans="2:14" s="2" customFormat="1" ht="51.75" customHeight="1">
      <c r="B2319" s="33"/>
      <c r="C2319" s="171"/>
      <c r="D2319" s="51"/>
      <c r="E2319" s="51"/>
      <c r="F2319" s="109"/>
      <c r="G2319" s="144"/>
      <c r="H2319" s="55" t="s">
        <v>836</v>
      </c>
      <c r="I2319" s="55">
        <f>SUM(I2316:I2318)</f>
        <v>0</v>
      </c>
      <c r="J2319" s="55"/>
      <c r="K2319" s="55"/>
      <c r="L2319" s="55"/>
      <c r="M2319" s="55"/>
      <c r="N2319" s="4"/>
    </row>
    <row r="2320" spans="2:14" s="2" customFormat="1" ht="28.5" customHeight="1">
      <c r="B2320" s="33"/>
      <c r="C2320" s="171"/>
      <c r="D2320" s="51"/>
      <c r="E2320" s="51"/>
      <c r="F2320" s="144"/>
      <c r="G2320" s="144"/>
      <c r="H2320" s="124"/>
      <c r="I2320" s="55"/>
      <c r="J2320" s="55" t="s">
        <v>837</v>
      </c>
      <c r="K2320" s="55">
        <f>SUM(K2313:K2319)</f>
        <v>0</v>
      </c>
      <c r="L2320" s="55"/>
      <c r="M2320" s="55"/>
      <c r="N2320" s="4"/>
    </row>
    <row r="2321" spans="2:14" s="2" customFormat="1" ht="28.5" customHeight="1">
      <c r="B2321" s="33"/>
      <c r="C2321" s="171"/>
      <c r="D2321" s="51"/>
      <c r="E2321" s="51"/>
      <c r="F2321" s="144"/>
      <c r="G2321" s="144"/>
      <c r="H2321" s="124"/>
      <c r="I2321" s="55"/>
      <c r="J2321" s="55"/>
      <c r="K2321" s="55"/>
      <c r="L2321" s="55" t="s">
        <v>838</v>
      </c>
      <c r="M2321" s="55">
        <f>SUM(M2316:M2320)</f>
        <v>0</v>
      </c>
      <c r="N2321" s="4"/>
    </row>
    <row r="2322" spans="1:117" s="183" customFormat="1" ht="12.75">
      <c r="A2322" s="4"/>
      <c r="B2322" s="4"/>
      <c r="C2322" s="69"/>
      <c r="D2322" s="20"/>
      <c r="E2322" s="20"/>
      <c r="F2322" s="101"/>
      <c r="G2322" s="101"/>
      <c r="H2322" s="101"/>
      <c r="I2322" s="212"/>
      <c r="J2322" s="101"/>
      <c r="K2322" s="101"/>
      <c r="L2322" s="101"/>
      <c r="M2322" s="101"/>
      <c r="N2322" s="4"/>
      <c r="O2322" s="4"/>
      <c r="P2322" s="4"/>
      <c r="Q2322" s="4"/>
      <c r="R2322" s="4"/>
      <c r="S2322" s="4"/>
      <c r="T2322" s="4"/>
      <c r="U2322" s="4"/>
      <c r="V2322" s="4"/>
      <c r="W2322" s="4"/>
      <c r="X2322" s="4"/>
      <c r="Y2322" s="4"/>
      <c r="Z2322" s="4"/>
      <c r="AA2322" s="4"/>
      <c r="AB2322" s="4"/>
      <c r="AC2322" s="4"/>
      <c r="AD2322" s="4"/>
      <c r="AE2322" s="4"/>
      <c r="AF2322" s="4"/>
      <c r="AG2322" s="4"/>
      <c r="AH2322" s="4"/>
      <c r="AI2322" s="4"/>
      <c r="AJ2322" s="4"/>
      <c r="AK2322" s="4"/>
      <c r="AL2322" s="4"/>
      <c r="AM2322" s="4"/>
      <c r="AN2322" s="4"/>
      <c r="AO2322" s="4"/>
      <c r="AP2322" s="4"/>
      <c r="AQ2322" s="4"/>
      <c r="AR2322" s="4"/>
      <c r="AS2322" s="4"/>
      <c r="AT2322" s="4"/>
      <c r="AU2322" s="4"/>
      <c r="AV2322" s="4"/>
      <c r="AW2322" s="4"/>
      <c r="AX2322" s="4"/>
      <c r="AY2322" s="4"/>
      <c r="AZ2322" s="4"/>
      <c r="BA2322" s="4"/>
      <c r="BB2322" s="4"/>
      <c r="BC2322" s="4"/>
      <c r="BD2322" s="4"/>
      <c r="BE2322" s="4"/>
      <c r="BF2322" s="4"/>
      <c r="BG2322" s="4"/>
      <c r="BH2322" s="4"/>
      <c r="BI2322" s="4"/>
      <c r="BJ2322" s="4"/>
      <c r="BK2322" s="4"/>
      <c r="BL2322" s="4"/>
      <c r="BM2322" s="4"/>
      <c r="BN2322" s="4"/>
      <c r="BO2322" s="4"/>
      <c r="BP2322" s="4"/>
      <c r="BQ2322" s="4"/>
      <c r="BR2322" s="4"/>
      <c r="BS2322" s="4"/>
      <c r="BT2322" s="4"/>
      <c r="BU2322" s="4"/>
      <c r="BV2322" s="4"/>
      <c r="BW2322" s="4"/>
      <c r="BX2322" s="4"/>
      <c r="BY2322" s="4"/>
      <c r="BZ2322" s="4"/>
      <c r="CA2322" s="4"/>
      <c r="CB2322" s="4"/>
      <c r="CC2322" s="4"/>
      <c r="CD2322" s="4"/>
      <c r="CE2322" s="4"/>
      <c r="CF2322" s="4"/>
      <c r="CG2322" s="4"/>
      <c r="CH2322" s="4"/>
      <c r="CI2322" s="4"/>
      <c r="CJ2322" s="4"/>
      <c r="CK2322" s="4"/>
      <c r="CL2322" s="4"/>
      <c r="CM2322" s="4"/>
      <c r="CN2322" s="4"/>
      <c r="CO2322" s="4"/>
      <c r="CP2322" s="4"/>
      <c r="CQ2322" s="4"/>
      <c r="CR2322" s="4"/>
      <c r="CS2322" s="4"/>
      <c r="CT2322" s="4"/>
      <c r="CU2322" s="4"/>
      <c r="CV2322" s="4"/>
      <c r="CW2322" s="4"/>
      <c r="CX2322" s="4"/>
      <c r="CY2322" s="4"/>
      <c r="CZ2322" s="4"/>
      <c r="DA2322" s="4"/>
      <c r="DB2322" s="4"/>
      <c r="DC2322" s="4"/>
      <c r="DD2322" s="4"/>
      <c r="DE2322" s="4"/>
      <c r="DF2322" s="4"/>
      <c r="DG2322" s="4"/>
      <c r="DH2322" s="4"/>
      <c r="DI2322" s="4"/>
      <c r="DJ2322" s="4"/>
      <c r="DK2322" s="4"/>
      <c r="DL2322" s="4"/>
      <c r="DM2322" s="4"/>
    </row>
    <row r="2323" spans="1:117" s="183" customFormat="1" ht="12.75">
      <c r="A2323" s="4"/>
      <c r="B2323" s="4"/>
      <c r="C2323" s="69"/>
      <c r="D2323" s="20"/>
      <c r="E2323" s="20"/>
      <c r="F2323" s="101"/>
      <c r="G2323" s="101"/>
      <c r="H2323" s="101"/>
      <c r="I2323" s="212"/>
      <c r="J2323" s="101"/>
      <c r="K2323" s="101"/>
      <c r="L2323" s="101"/>
      <c r="M2323" s="101"/>
      <c r="N2323" s="4"/>
      <c r="O2323" s="4"/>
      <c r="P2323" s="4"/>
      <c r="Q2323" s="4"/>
      <c r="R2323" s="4"/>
      <c r="S2323" s="4"/>
      <c r="T2323" s="4"/>
      <c r="U2323" s="4"/>
      <c r="V2323" s="4"/>
      <c r="W2323" s="4"/>
      <c r="X2323" s="4"/>
      <c r="Y2323" s="4"/>
      <c r="Z2323" s="4"/>
      <c r="AA2323" s="4"/>
      <c r="AB2323" s="4"/>
      <c r="AC2323" s="4"/>
      <c r="AD2323" s="4"/>
      <c r="AE2323" s="4"/>
      <c r="AF2323" s="4"/>
      <c r="AG2323" s="4"/>
      <c r="AH2323" s="4"/>
      <c r="AI2323" s="4"/>
      <c r="AJ2323" s="4"/>
      <c r="AK2323" s="4"/>
      <c r="AL2323" s="4"/>
      <c r="AM2323" s="4"/>
      <c r="AN2323" s="4"/>
      <c r="AO2323" s="4"/>
      <c r="AP2323" s="4"/>
      <c r="AQ2323" s="4"/>
      <c r="AR2323" s="4"/>
      <c r="AS2323" s="4"/>
      <c r="AT2323" s="4"/>
      <c r="AU2323" s="4"/>
      <c r="AV2323" s="4"/>
      <c r="AW2323" s="4"/>
      <c r="AX2323" s="4"/>
      <c r="AY2323" s="4"/>
      <c r="AZ2323" s="4"/>
      <c r="BA2323" s="4"/>
      <c r="BB2323" s="4"/>
      <c r="BC2323" s="4"/>
      <c r="BD2323" s="4"/>
      <c r="BE2323" s="4"/>
      <c r="BF2323" s="4"/>
      <c r="BG2323" s="4"/>
      <c r="BH2323" s="4"/>
      <c r="BI2323" s="4"/>
      <c r="BJ2323" s="4"/>
      <c r="BK2323" s="4"/>
      <c r="BL2323" s="4"/>
      <c r="BM2323" s="4"/>
      <c r="BN2323" s="4"/>
      <c r="BO2323" s="4"/>
      <c r="BP2323" s="4"/>
      <c r="BQ2323" s="4"/>
      <c r="BR2323" s="4"/>
      <c r="BS2323" s="4"/>
      <c r="BT2323" s="4"/>
      <c r="BU2323" s="4"/>
      <c r="BV2323" s="4"/>
      <c r="BW2323" s="4"/>
      <c r="BX2323" s="4"/>
      <c r="BY2323" s="4"/>
      <c r="BZ2323" s="4"/>
      <c r="CA2323" s="4"/>
      <c r="CB2323" s="4"/>
      <c r="CC2323" s="4"/>
      <c r="CD2323" s="4"/>
      <c r="CE2323" s="4"/>
      <c r="CF2323" s="4"/>
      <c r="CG2323" s="4"/>
      <c r="CH2323" s="4"/>
      <c r="CI2323" s="4"/>
      <c r="CJ2323" s="4"/>
      <c r="CK2323" s="4"/>
      <c r="CL2323" s="4"/>
      <c r="CM2323" s="4"/>
      <c r="CN2323" s="4"/>
      <c r="CO2323" s="4"/>
      <c r="CP2323" s="4"/>
      <c r="CQ2323" s="4"/>
      <c r="CR2323" s="4"/>
      <c r="CS2323" s="4"/>
      <c r="CT2323" s="4"/>
      <c r="CU2323" s="4"/>
      <c r="CV2323" s="4"/>
      <c r="CW2323" s="4"/>
      <c r="CX2323" s="4"/>
      <c r="CY2323" s="4"/>
      <c r="CZ2323" s="4"/>
      <c r="DA2323" s="4"/>
      <c r="DB2323" s="4"/>
      <c r="DC2323" s="4"/>
      <c r="DD2323" s="4"/>
      <c r="DE2323" s="4"/>
      <c r="DF2323" s="4"/>
      <c r="DG2323" s="4"/>
      <c r="DH2323" s="4"/>
      <c r="DI2323" s="4"/>
      <c r="DJ2323" s="4"/>
      <c r="DK2323" s="4"/>
      <c r="DL2323" s="4"/>
      <c r="DM2323" s="4"/>
    </row>
    <row r="2324" spans="1:117" s="183" customFormat="1" ht="12.75">
      <c r="A2324" s="4"/>
      <c r="B2324" s="4"/>
      <c r="C2324" s="69"/>
      <c r="D2324" s="20"/>
      <c r="E2324" s="20"/>
      <c r="F2324" s="101"/>
      <c r="G2324" s="101"/>
      <c r="H2324" s="101"/>
      <c r="I2324" s="212"/>
      <c r="J2324" s="101"/>
      <c r="K2324" s="101"/>
      <c r="L2324" s="101"/>
      <c r="M2324" s="101"/>
      <c r="N2324" s="4"/>
      <c r="O2324" s="4"/>
      <c r="P2324" s="4"/>
      <c r="Q2324" s="4"/>
      <c r="R2324" s="4"/>
      <c r="S2324" s="4"/>
      <c r="T2324" s="4"/>
      <c r="U2324" s="4"/>
      <c r="V2324" s="4"/>
      <c r="W2324" s="4"/>
      <c r="X2324" s="4"/>
      <c r="Y2324" s="4"/>
      <c r="Z2324" s="4"/>
      <c r="AA2324" s="4"/>
      <c r="AB2324" s="4"/>
      <c r="AC2324" s="4"/>
      <c r="AD2324" s="4"/>
      <c r="AE2324" s="4"/>
      <c r="AF2324" s="4"/>
      <c r="AG2324" s="4"/>
      <c r="AH2324" s="4"/>
      <c r="AI2324" s="4"/>
      <c r="AJ2324" s="4"/>
      <c r="AK2324" s="4"/>
      <c r="AL2324" s="4"/>
      <c r="AM2324" s="4"/>
      <c r="AN2324" s="4"/>
      <c r="AO2324" s="4"/>
      <c r="AP2324" s="4"/>
      <c r="AQ2324" s="4"/>
      <c r="AR2324" s="4"/>
      <c r="AS2324" s="4"/>
      <c r="AT2324" s="4"/>
      <c r="AU2324" s="4"/>
      <c r="AV2324" s="4"/>
      <c r="AW2324" s="4"/>
      <c r="AX2324" s="4"/>
      <c r="AY2324" s="4"/>
      <c r="AZ2324" s="4"/>
      <c r="BA2324" s="4"/>
      <c r="BB2324" s="4"/>
      <c r="BC2324" s="4"/>
      <c r="BD2324" s="4"/>
      <c r="BE2324" s="4"/>
      <c r="BF2324" s="4"/>
      <c r="BG2324" s="4"/>
      <c r="BH2324" s="4"/>
      <c r="BI2324" s="4"/>
      <c r="BJ2324" s="4"/>
      <c r="BK2324" s="4"/>
      <c r="BL2324" s="4"/>
      <c r="BM2324" s="4"/>
      <c r="BN2324" s="4"/>
      <c r="BO2324" s="4"/>
      <c r="BP2324" s="4"/>
      <c r="BQ2324" s="4"/>
      <c r="BR2324" s="4"/>
      <c r="BS2324" s="4"/>
      <c r="BT2324" s="4"/>
      <c r="BU2324" s="4"/>
      <c r="BV2324" s="4"/>
      <c r="BW2324" s="4"/>
      <c r="BX2324" s="4"/>
      <c r="BY2324" s="4"/>
      <c r="BZ2324" s="4"/>
      <c r="CA2324" s="4"/>
      <c r="CB2324" s="4"/>
      <c r="CC2324" s="4"/>
      <c r="CD2324" s="4"/>
      <c r="CE2324" s="4"/>
      <c r="CF2324" s="4"/>
      <c r="CG2324" s="4"/>
      <c r="CH2324" s="4"/>
      <c r="CI2324" s="4"/>
      <c r="CJ2324" s="4"/>
      <c r="CK2324" s="4"/>
      <c r="CL2324" s="4"/>
      <c r="CM2324" s="4"/>
      <c r="CN2324" s="4"/>
      <c r="CO2324" s="4"/>
      <c r="CP2324" s="4"/>
      <c r="CQ2324" s="4"/>
      <c r="CR2324" s="4"/>
      <c r="CS2324" s="4"/>
      <c r="CT2324" s="4"/>
      <c r="CU2324" s="4"/>
      <c r="CV2324" s="4"/>
      <c r="CW2324" s="4"/>
      <c r="CX2324" s="4"/>
      <c r="CY2324" s="4"/>
      <c r="CZ2324" s="4"/>
      <c r="DA2324" s="4"/>
      <c r="DB2324" s="4"/>
      <c r="DC2324" s="4"/>
      <c r="DD2324" s="4"/>
      <c r="DE2324" s="4"/>
      <c r="DF2324" s="4"/>
      <c r="DG2324" s="4"/>
      <c r="DH2324" s="4"/>
      <c r="DI2324" s="4"/>
      <c r="DJ2324" s="4"/>
      <c r="DK2324" s="4"/>
      <c r="DL2324" s="4"/>
      <c r="DM2324" s="4"/>
    </row>
    <row r="2325" spans="1:117" s="183" customFormat="1" ht="12.75">
      <c r="A2325" s="4"/>
      <c r="B2325" s="4"/>
      <c r="C2325" s="69"/>
      <c r="D2325" s="20"/>
      <c r="E2325" s="20"/>
      <c r="F2325" s="101"/>
      <c r="G2325" s="101"/>
      <c r="H2325" s="101"/>
      <c r="I2325" s="212"/>
      <c r="J2325" s="101"/>
      <c r="K2325" s="101"/>
      <c r="L2325" s="101"/>
      <c r="M2325" s="101"/>
      <c r="N2325" s="4"/>
      <c r="O2325" s="4"/>
      <c r="P2325" s="4"/>
      <c r="Q2325" s="4"/>
      <c r="R2325" s="4"/>
      <c r="S2325" s="4"/>
      <c r="T2325" s="4"/>
      <c r="U2325" s="4"/>
      <c r="V2325" s="4"/>
      <c r="W2325" s="4"/>
      <c r="X2325" s="4"/>
      <c r="Y2325" s="4"/>
      <c r="Z2325" s="4"/>
      <c r="AA2325" s="4"/>
      <c r="AB2325" s="4"/>
      <c r="AC2325" s="4"/>
      <c r="AD2325" s="4"/>
      <c r="AE2325" s="4"/>
      <c r="AF2325" s="4"/>
      <c r="AG2325" s="4"/>
      <c r="AH2325" s="4"/>
      <c r="AI2325" s="4"/>
      <c r="AJ2325" s="4"/>
      <c r="AK2325" s="4"/>
      <c r="AL2325" s="4"/>
      <c r="AM2325" s="4"/>
      <c r="AN2325" s="4"/>
      <c r="AO2325" s="4"/>
      <c r="AP2325" s="4"/>
      <c r="AQ2325" s="4"/>
      <c r="AR2325" s="4"/>
      <c r="AS2325" s="4"/>
      <c r="AT2325" s="4"/>
      <c r="AU2325" s="4"/>
      <c r="AV2325" s="4"/>
      <c r="AW2325" s="4"/>
      <c r="AX2325" s="4"/>
      <c r="AY2325" s="4"/>
      <c r="AZ2325" s="4"/>
      <c r="BA2325" s="4"/>
      <c r="BB2325" s="4"/>
      <c r="BC2325" s="4"/>
      <c r="BD2325" s="4"/>
      <c r="BE2325" s="4"/>
      <c r="BF2325" s="4"/>
      <c r="BG2325" s="4"/>
      <c r="BH2325" s="4"/>
      <c r="BI2325" s="4"/>
      <c r="BJ2325" s="4"/>
      <c r="BK2325" s="4"/>
      <c r="BL2325" s="4"/>
      <c r="BM2325" s="4"/>
      <c r="BN2325" s="4"/>
      <c r="BO2325" s="4"/>
      <c r="BP2325" s="4"/>
      <c r="BQ2325" s="4"/>
      <c r="BR2325" s="4"/>
      <c r="BS2325" s="4"/>
      <c r="BT2325" s="4"/>
      <c r="BU2325" s="4"/>
      <c r="BV2325" s="4"/>
      <c r="BW2325" s="4"/>
      <c r="BX2325" s="4"/>
      <c r="BY2325" s="4"/>
      <c r="BZ2325" s="4"/>
      <c r="CA2325" s="4"/>
      <c r="CB2325" s="4"/>
      <c r="CC2325" s="4"/>
      <c r="CD2325" s="4"/>
      <c r="CE2325" s="4"/>
      <c r="CF2325" s="4"/>
      <c r="CG2325" s="4"/>
      <c r="CH2325" s="4"/>
      <c r="CI2325" s="4"/>
      <c r="CJ2325" s="4"/>
      <c r="CK2325" s="4"/>
      <c r="CL2325" s="4"/>
      <c r="CM2325" s="4"/>
      <c r="CN2325" s="4"/>
      <c r="CO2325" s="4"/>
      <c r="CP2325" s="4"/>
      <c r="CQ2325" s="4"/>
      <c r="CR2325" s="4"/>
      <c r="CS2325" s="4"/>
      <c r="CT2325" s="4"/>
      <c r="CU2325" s="4"/>
      <c r="CV2325" s="4"/>
      <c r="CW2325" s="4"/>
      <c r="CX2325" s="4"/>
      <c r="CY2325" s="4"/>
      <c r="CZ2325" s="4"/>
      <c r="DA2325" s="4"/>
      <c r="DB2325" s="4"/>
      <c r="DC2325" s="4"/>
      <c r="DD2325" s="4"/>
      <c r="DE2325" s="4"/>
      <c r="DF2325" s="4"/>
      <c r="DG2325" s="4"/>
      <c r="DH2325" s="4"/>
      <c r="DI2325" s="4"/>
      <c r="DJ2325" s="4"/>
      <c r="DK2325" s="4"/>
      <c r="DL2325" s="4"/>
      <c r="DM2325" s="4"/>
    </row>
    <row r="2326" spans="1:117" s="183" customFormat="1" ht="12.75">
      <c r="A2326" s="4"/>
      <c r="B2326" s="4"/>
      <c r="C2326" s="69"/>
      <c r="D2326" s="20"/>
      <c r="E2326" s="20"/>
      <c r="F2326" s="101"/>
      <c r="G2326" s="101"/>
      <c r="H2326" s="101"/>
      <c r="I2326" s="212"/>
      <c r="J2326" s="101"/>
      <c r="K2326" s="101"/>
      <c r="L2326" s="101"/>
      <c r="M2326" s="101"/>
      <c r="N2326" s="4"/>
      <c r="O2326" s="4"/>
      <c r="P2326" s="4"/>
      <c r="Q2326" s="4"/>
      <c r="R2326" s="4"/>
      <c r="S2326" s="4"/>
      <c r="T2326" s="4"/>
      <c r="U2326" s="4"/>
      <c r="V2326" s="4"/>
      <c r="W2326" s="4"/>
      <c r="X2326" s="4"/>
      <c r="Y2326" s="4"/>
      <c r="Z2326" s="4"/>
      <c r="AA2326" s="4"/>
      <c r="AB2326" s="4"/>
      <c r="AC2326" s="4"/>
      <c r="AD2326" s="4"/>
      <c r="AE2326" s="4"/>
      <c r="AF2326" s="4"/>
      <c r="AG2326" s="4"/>
      <c r="AH2326" s="4"/>
      <c r="AI2326" s="4"/>
      <c r="AJ2326" s="4"/>
      <c r="AK2326" s="4"/>
      <c r="AL2326" s="4"/>
      <c r="AM2326" s="4"/>
      <c r="AN2326" s="4"/>
      <c r="AO2326" s="4"/>
      <c r="AP2326" s="4"/>
      <c r="AQ2326" s="4"/>
      <c r="AR2326" s="4"/>
      <c r="AS2326" s="4"/>
      <c r="AT2326" s="4"/>
      <c r="AU2326" s="4"/>
      <c r="AV2326" s="4"/>
      <c r="AW2326" s="4"/>
      <c r="AX2326" s="4"/>
      <c r="AY2326" s="4"/>
      <c r="AZ2326" s="4"/>
      <c r="BA2326" s="4"/>
      <c r="BB2326" s="4"/>
      <c r="BC2326" s="4"/>
      <c r="BD2326" s="4"/>
      <c r="BE2326" s="4"/>
      <c r="BF2326" s="4"/>
      <c r="BG2326" s="4"/>
      <c r="BH2326" s="4"/>
      <c r="BI2326" s="4"/>
      <c r="BJ2326" s="4"/>
      <c r="BK2326" s="4"/>
      <c r="BL2326" s="4"/>
      <c r="BM2326" s="4"/>
      <c r="BN2326" s="4"/>
      <c r="BO2326" s="4"/>
      <c r="BP2326" s="4"/>
      <c r="BQ2326" s="4"/>
      <c r="BR2326" s="4"/>
      <c r="BS2326" s="4"/>
      <c r="BT2326" s="4"/>
      <c r="BU2326" s="4"/>
      <c r="BV2326" s="4"/>
      <c r="BW2326" s="4"/>
      <c r="BX2326" s="4"/>
      <c r="BY2326" s="4"/>
      <c r="BZ2326" s="4"/>
      <c r="CA2326" s="4"/>
      <c r="CB2326" s="4"/>
      <c r="CC2326" s="4"/>
      <c r="CD2326" s="4"/>
      <c r="CE2326" s="4"/>
      <c r="CF2326" s="4"/>
      <c r="CG2326" s="4"/>
      <c r="CH2326" s="4"/>
      <c r="CI2326" s="4"/>
      <c r="CJ2326" s="4"/>
      <c r="CK2326" s="4"/>
      <c r="CL2326" s="4"/>
      <c r="CM2326" s="4"/>
      <c r="CN2326" s="4"/>
      <c r="CO2326" s="4"/>
      <c r="CP2326" s="4"/>
      <c r="CQ2326" s="4"/>
      <c r="CR2326" s="4"/>
      <c r="CS2326" s="4"/>
      <c r="CT2326" s="4"/>
      <c r="CU2326" s="4"/>
      <c r="CV2326" s="4"/>
      <c r="CW2326" s="4"/>
      <c r="CX2326" s="4"/>
      <c r="CY2326" s="4"/>
      <c r="CZ2326" s="4"/>
      <c r="DA2326" s="4"/>
      <c r="DB2326" s="4"/>
      <c r="DC2326" s="4"/>
      <c r="DD2326" s="4"/>
      <c r="DE2326" s="4"/>
      <c r="DF2326" s="4"/>
      <c r="DG2326" s="4"/>
      <c r="DH2326" s="4"/>
      <c r="DI2326" s="4"/>
      <c r="DJ2326" s="4"/>
      <c r="DK2326" s="4"/>
      <c r="DL2326" s="4"/>
      <c r="DM2326" s="4"/>
    </row>
    <row r="2327" spans="1:117" s="183" customFormat="1" ht="12.75">
      <c r="A2327" s="4"/>
      <c r="B2327" s="4"/>
      <c r="C2327" s="69"/>
      <c r="D2327" s="20"/>
      <c r="E2327" s="20"/>
      <c r="F2327" s="101"/>
      <c r="G2327" s="101"/>
      <c r="H2327" s="101"/>
      <c r="I2327" s="212"/>
      <c r="J2327" s="101"/>
      <c r="K2327" s="101"/>
      <c r="L2327" s="101"/>
      <c r="M2327" s="101"/>
      <c r="N2327" s="4"/>
      <c r="O2327" s="4"/>
      <c r="P2327" s="4"/>
      <c r="Q2327" s="4"/>
      <c r="R2327" s="4"/>
      <c r="S2327" s="4"/>
      <c r="T2327" s="4"/>
      <c r="U2327" s="4"/>
      <c r="V2327" s="4"/>
      <c r="W2327" s="4"/>
      <c r="X2327" s="4"/>
      <c r="Y2327" s="4"/>
      <c r="Z2327" s="4"/>
      <c r="AA2327" s="4"/>
      <c r="AB2327" s="4"/>
      <c r="AC2327" s="4"/>
      <c r="AD2327" s="4"/>
      <c r="AE2327" s="4"/>
      <c r="AF2327" s="4"/>
      <c r="AG2327" s="4"/>
      <c r="AH2327" s="4"/>
      <c r="AI2327" s="4"/>
      <c r="AJ2327" s="4"/>
      <c r="AK2327" s="4"/>
      <c r="AL2327" s="4"/>
      <c r="AM2327" s="4"/>
      <c r="AN2327" s="4"/>
      <c r="AO2327" s="4"/>
      <c r="AP2327" s="4"/>
      <c r="AQ2327" s="4"/>
      <c r="AR2327" s="4"/>
      <c r="AS2327" s="4"/>
      <c r="AT2327" s="4"/>
      <c r="AU2327" s="4"/>
      <c r="AV2327" s="4"/>
      <c r="AW2327" s="4"/>
      <c r="AX2327" s="4"/>
      <c r="AY2327" s="4"/>
      <c r="AZ2327" s="4"/>
      <c r="BA2327" s="4"/>
      <c r="BB2327" s="4"/>
      <c r="BC2327" s="4"/>
      <c r="BD2327" s="4"/>
      <c r="BE2327" s="4"/>
      <c r="BF2327" s="4"/>
      <c r="BG2327" s="4"/>
      <c r="BH2327" s="4"/>
      <c r="BI2327" s="4"/>
      <c r="BJ2327" s="4"/>
      <c r="BK2327" s="4"/>
      <c r="BL2327" s="4"/>
      <c r="BM2327" s="4"/>
      <c r="BN2327" s="4"/>
      <c r="BO2327" s="4"/>
      <c r="BP2327" s="4"/>
      <c r="BQ2327" s="4"/>
      <c r="BR2327" s="4"/>
      <c r="BS2327" s="4"/>
      <c r="BT2327" s="4"/>
      <c r="BU2327" s="4"/>
      <c r="BV2327" s="4"/>
      <c r="BW2327" s="4"/>
      <c r="BX2327" s="4"/>
      <c r="BY2327" s="4"/>
      <c r="BZ2327" s="4"/>
      <c r="CA2327" s="4"/>
      <c r="CB2327" s="4"/>
      <c r="CC2327" s="4"/>
      <c r="CD2327" s="4"/>
      <c r="CE2327" s="4"/>
      <c r="CF2327" s="4"/>
      <c r="CG2327" s="4"/>
      <c r="CH2327" s="4"/>
      <c r="CI2327" s="4"/>
      <c r="CJ2327" s="4"/>
      <c r="CK2327" s="4"/>
      <c r="CL2327" s="4"/>
      <c r="CM2327" s="4"/>
      <c r="CN2327" s="4"/>
      <c r="CO2327" s="4"/>
      <c r="CP2327" s="4"/>
      <c r="CQ2327" s="4"/>
      <c r="CR2327" s="4"/>
      <c r="CS2327" s="4"/>
      <c r="CT2327" s="4"/>
      <c r="CU2327" s="4"/>
      <c r="CV2327" s="4"/>
      <c r="CW2327" s="4"/>
      <c r="CX2327" s="4"/>
      <c r="CY2327" s="4"/>
      <c r="CZ2327" s="4"/>
      <c r="DA2327" s="4"/>
      <c r="DB2327" s="4"/>
      <c r="DC2327" s="4"/>
      <c r="DD2327" s="4"/>
      <c r="DE2327" s="4"/>
      <c r="DF2327" s="4"/>
      <c r="DG2327" s="4"/>
      <c r="DH2327" s="4"/>
      <c r="DI2327" s="4"/>
      <c r="DJ2327" s="4"/>
      <c r="DK2327" s="4"/>
      <c r="DL2327" s="4"/>
      <c r="DM2327" s="4"/>
    </row>
    <row r="2328" spans="1:117" s="183" customFormat="1" ht="12.75">
      <c r="A2328" s="4"/>
      <c r="B2328" s="4"/>
      <c r="C2328" s="69"/>
      <c r="D2328" s="20"/>
      <c r="E2328" s="20"/>
      <c r="F2328" s="101"/>
      <c r="G2328" s="101"/>
      <c r="H2328" s="101"/>
      <c r="I2328" s="212"/>
      <c r="J2328" s="101"/>
      <c r="K2328" s="101"/>
      <c r="L2328" s="101"/>
      <c r="M2328" s="101"/>
      <c r="N2328" s="4"/>
      <c r="O2328" s="4"/>
      <c r="P2328" s="4"/>
      <c r="Q2328" s="4"/>
      <c r="R2328" s="4"/>
      <c r="S2328" s="4"/>
      <c r="T2328" s="4"/>
      <c r="U2328" s="4"/>
      <c r="V2328" s="4"/>
      <c r="W2328" s="4"/>
      <c r="X2328" s="4"/>
      <c r="Y2328" s="4"/>
      <c r="Z2328" s="4"/>
      <c r="AA2328" s="4"/>
      <c r="AB2328" s="4"/>
      <c r="AC2328" s="4"/>
      <c r="AD2328" s="4"/>
      <c r="AE2328" s="4"/>
      <c r="AF2328" s="4"/>
      <c r="AG2328" s="4"/>
      <c r="AH2328" s="4"/>
      <c r="AI2328" s="4"/>
      <c r="AJ2328" s="4"/>
      <c r="AK2328" s="4"/>
      <c r="AL2328" s="4"/>
      <c r="AM2328" s="4"/>
      <c r="AN2328" s="4"/>
      <c r="AO2328" s="4"/>
      <c r="AP2328" s="4"/>
      <c r="AQ2328" s="4"/>
      <c r="AR2328" s="4"/>
      <c r="AS2328" s="4"/>
      <c r="AT2328" s="4"/>
      <c r="AU2328" s="4"/>
      <c r="AV2328" s="4"/>
      <c r="AW2328" s="4"/>
      <c r="AX2328" s="4"/>
      <c r="AY2328" s="4"/>
      <c r="AZ2328" s="4"/>
      <c r="BA2328" s="4"/>
      <c r="BB2328" s="4"/>
      <c r="BC2328" s="4"/>
      <c r="BD2328" s="4"/>
      <c r="BE2328" s="4"/>
      <c r="BF2328" s="4"/>
      <c r="BG2328" s="4"/>
      <c r="BH2328" s="4"/>
      <c r="BI2328" s="4"/>
      <c r="BJ2328" s="4"/>
      <c r="BK2328" s="4"/>
      <c r="BL2328" s="4"/>
      <c r="BM2328" s="4"/>
      <c r="BN2328" s="4"/>
      <c r="BO2328" s="4"/>
      <c r="BP2328" s="4"/>
      <c r="BQ2328" s="4"/>
      <c r="BR2328" s="4"/>
      <c r="BS2328" s="4"/>
      <c r="BT2328" s="4"/>
      <c r="BU2328" s="4"/>
      <c r="BV2328" s="4"/>
      <c r="BW2328" s="4"/>
      <c r="BX2328" s="4"/>
      <c r="BY2328" s="4"/>
      <c r="BZ2328" s="4"/>
      <c r="CA2328" s="4"/>
      <c r="CB2328" s="4"/>
      <c r="CC2328" s="4"/>
      <c r="CD2328" s="4"/>
      <c r="CE2328" s="4"/>
      <c r="CF2328" s="4"/>
      <c r="CG2328" s="4"/>
      <c r="CH2328" s="4"/>
      <c r="CI2328" s="4"/>
      <c r="CJ2328" s="4"/>
      <c r="CK2328" s="4"/>
      <c r="CL2328" s="4"/>
      <c r="CM2328" s="4"/>
      <c r="CN2328" s="4"/>
      <c r="CO2328" s="4"/>
      <c r="CP2328" s="4"/>
      <c r="CQ2328" s="4"/>
      <c r="CR2328" s="4"/>
      <c r="CS2328" s="4"/>
      <c r="CT2328" s="4"/>
      <c r="CU2328" s="4"/>
      <c r="CV2328" s="4"/>
      <c r="CW2328" s="4"/>
      <c r="CX2328" s="4"/>
      <c r="CY2328" s="4"/>
      <c r="CZ2328" s="4"/>
      <c r="DA2328" s="4"/>
      <c r="DB2328" s="4"/>
      <c r="DC2328" s="4"/>
      <c r="DD2328" s="4"/>
      <c r="DE2328" s="4"/>
      <c r="DF2328" s="4"/>
      <c r="DG2328" s="4"/>
      <c r="DH2328" s="4"/>
      <c r="DI2328" s="4"/>
      <c r="DJ2328" s="4"/>
      <c r="DK2328" s="4"/>
      <c r="DL2328" s="4"/>
      <c r="DM2328" s="4"/>
    </row>
    <row r="2329" spans="1:117" s="183" customFormat="1" ht="12.75">
      <c r="A2329" s="4"/>
      <c r="B2329" s="4"/>
      <c r="C2329" s="69"/>
      <c r="D2329" s="20"/>
      <c r="E2329" s="20"/>
      <c r="F2329" s="101"/>
      <c r="G2329" s="101"/>
      <c r="H2329" s="101"/>
      <c r="I2329" s="212"/>
      <c r="J2329" s="101"/>
      <c r="K2329" s="101"/>
      <c r="L2329" s="101"/>
      <c r="M2329" s="101"/>
      <c r="N2329" s="4"/>
      <c r="O2329" s="4"/>
      <c r="P2329" s="4"/>
      <c r="Q2329" s="4"/>
      <c r="R2329" s="4"/>
      <c r="S2329" s="4"/>
      <c r="T2329" s="4"/>
      <c r="U2329" s="4"/>
      <c r="V2329" s="4"/>
      <c r="W2329" s="4"/>
      <c r="X2329" s="4"/>
      <c r="Y2329" s="4"/>
      <c r="Z2329" s="4"/>
      <c r="AA2329" s="4"/>
      <c r="AB2329" s="4"/>
      <c r="AC2329" s="4"/>
      <c r="AD2329" s="4"/>
      <c r="AE2329" s="4"/>
      <c r="AF2329" s="4"/>
      <c r="AG2329" s="4"/>
      <c r="AH2329" s="4"/>
      <c r="AI2329" s="4"/>
      <c r="AJ2329" s="4"/>
      <c r="AK2329" s="4"/>
      <c r="AL2329" s="4"/>
      <c r="AM2329" s="4"/>
      <c r="AN2329" s="4"/>
      <c r="AO2329" s="4"/>
      <c r="AP2329" s="4"/>
      <c r="AQ2329" s="4"/>
      <c r="AR2329" s="4"/>
      <c r="AS2329" s="4"/>
      <c r="AT2329" s="4"/>
      <c r="AU2329" s="4"/>
      <c r="AV2329" s="4"/>
      <c r="AW2329" s="4"/>
      <c r="AX2329" s="4"/>
      <c r="AY2329" s="4"/>
      <c r="AZ2329" s="4"/>
      <c r="BA2329" s="4"/>
      <c r="BB2329" s="4"/>
      <c r="BC2329" s="4"/>
      <c r="BD2329" s="4"/>
      <c r="BE2329" s="4"/>
      <c r="BF2329" s="4"/>
      <c r="BG2329" s="4"/>
      <c r="BH2329" s="4"/>
      <c r="BI2329" s="4"/>
      <c r="BJ2329" s="4"/>
      <c r="BK2329" s="4"/>
      <c r="BL2329" s="4"/>
      <c r="BM2329" s="4"/>
      <c r="BN2329" s="4"/>
      <c r="BO2329" s="4"/>
      <c r="BP2329" s="4"/>
      <c r="BQ2329" s="4"/>
      <c r="BR2329" s="4"/>
      <c r="BS2329" s="4"/>
      <c r="BT2329" s="4"/>
      <c r="BU2329" s="4"/>
      <c r="BV2329" s="4"/>
      <c r="BW2329" s="4"/>
      <c r="BX2329" s="4"/>
      <c r="BY2329" s="4"/>
      <c r="BZ2329" s="4"/>
      <c r="CA2329" s="4"/>
      <c r="CB2329" s="4"/>
      <c r="CC2329" s="4"/>
      <c r="CD2329" s="4"/>
      <c r="CE2329" s="4"/>
      <c r="CF2329" s="4"/>
      <c r="CG2329" s="4"/>
      <c r="CH2329" s="4"/>
      <c r="CI2329" s="4"/>
      <c r="CJ2329" s="4"/>
      <c r="CK2329" s="4"/>
      <c r="CL2329" s="4"/>
      <c r="CM2329" s="4"/>
      <c r="CN2329" s="4"/>
      <c r="CO2329" s="4"/>
      <c r="CP2329" s="4"/>
      <c r="CQ2329" s="4"/>
      <c r="CR2329" s="4"/>
      <c r="CS2329" s="4"/>
      <c r="CT2329" s="4"/>
      <c r="CU2329" s="4"/>
      <c r="CV2329" s="4"/>
      <c r="CW2329" s="4"/>
      <c r="CX2329" s="4"/>
      <c r="CY2329" s="4"/>
      <c r="CZ2329" s="4"/>
      <c r="DA2329" s="4"/>
      <c r="DB2329" s="4"/>
      <c r="DC2329" s="4"/>
      <c r="DD2329" s="4"/>
      <c r="DE2329" s="4"/>
      <c r="DF2329" s="4"/>
      <c r="DG2329" s="4"/>
      <c r="DH2329" s="4"/>
      <c r="DI2329" s="4"/>
      <c r="DJ2329" s="4"/>
      <c r="DK2329" s="4"/>
      <c r="DL2329" s="4"/>
      <c r="DM2329" s="4"/>
    </row>
    <row r="2330" spans="1:117" s="183" customFormat="1" ht="12.75">
      <c r="A2330" s="4"/>
      <c r="B2330" s="4"/>
      <c r="C2330" s="69"/>
      <c r="D2330" s="20"/>
      <c r="E2330" s="20"/>
      <c r="F2330" s="101"/>
      <c r="G2330" s="101"/>
      <c r="H2330" s="101"/>
      <c r="I2330" s="212"/>
      <c r="J2330" s="101"/>
      <c r="K2330" s="101"/>
      <c r="L2330" s="101"/>
      <c r="M2330" s="101"/>
      <c r="N2330" s="4"/>
      <c r="O2330" s="4"/>
      <c r="P2330" s="4"/>
      <c r="Q2330" s="4"/>
      <c r="R2330" s="4"/>
      <c r="S2330" s="4"/>
      <c r="T2330" s="4"/>
      <c r="U2330" s="4"/>
      <c r="V2330" s="4"/>
      <c r="W2330" s="4"/>
      <c r="X2330" s="4"/>
      <c r="Y2330" s="4"/>
      <c r="Z2330" s="4"/>
      <c r="AA2330" s="4"/>
      <c r="AB2330" s="4"/>
      <c r="AC2330" s="4"/>
      <c r="AD2330" s="4"/>
      <c r="AE2330" s="4"/>
      <c r="AF2330" s="4"/>
      <c r="AG2330" s="4"/>
      <c r="AH2330" s="4"/>
      <c r="AI2330" s="4"/>
      <c r="AJ2330" s="4"/>
      <c r="AK2330" s="4"/>
      <c r="AL2330" s="4"/>
      <c r="AM2330" s="4"/>
      <c r="AN2330" s="4"/>
      <c r="AO2330" s="4"/>
      <c r="AP2330" s="4"/>
      <c r="AQ2330" s="4"/>
      <c r="AR2330" s="4"/>
      <c r="AS2330" s="4"/>
      <c r="AT2330" s="4"/>
      <c r="AU2330" s="4"/>
      <c r="AV2330" s="4"/>
      <c r="AW2330" s="4"/>
      <c r="AX2330" s="4"/>
      <c r="AY2330" s="4"/>
      <c r="AZ2330" s="4"/>
      <c r="BA2330" s="4"/>
      <c r="BB2330" s="4"/>
      <c r="BC2330" s="4"/>
      <c r="BD2330" s="4"/>
      <c r="BE2330" s="4"/>
      <c r="BF2330" s="4"/>
      <c r="BG2330" s="4"/>
      <c r="BH2330" s="4"/>
      <c r="BI2330" s="4"/>
      <c r="BJ2330" s="4"/>
      <c r="BK2330" s="4"/>
      <c r="BL2330" s="4"/>
      <c r="BM2330" s="4"/>
      <c r="BN2330" s="4"/>
      <c r="BO2330" s="4"/>
      <c r="BP2330" s="4"/>
      <c r="BQ2330" s="4"/>
      <c r="BR2330" s="4"/>
      <c r="BS2330" s="4"/>
      <c r="BT2330" s="4"/>
      <c r="BU2330" s="4"/>
      <c r="BV2330" s="4"/>
      <c r="BW2330" s="4"/>
      <c r="BX2330" s="4"/>
      <c r="BY2330" s="4"/>
      <c r="BZ2330" s="4"/>
      <c r="CA2330" s="4"/>
      <c r="CB2330" s="4"/>
      <c r="CC2330" s="4"/>
      <c r="CD2330" s="4"/>
      <c r="CE2330" s="4"/>
      <c r="CF2330" s="4"/>
      <c r="CG2330" s="4"/>
      <c r="CH2330" s="4"/>
      <c r="CI2330" s="4"/>
      <c r="CJ2330" s="4"/>
      <c r="CK2330" s="4"/>
      <c r="CL2330" s="4"/>
      <c r="CM2330" s="4"/>
      <c r="CN2330" s="4"/>
      <c r="CO2330" s="4"/>
      <c r="CP2330" s="4"/>
      <c r="CQ2330" s="4"/>
      <c r="CR2330" s="4"/>
      <c r="CS2330" s="4"/>
      <c r="CT2330" s="4"/>
      <c r="CU2330" s="4"/>
      <c r="CV2330" s="4"/>
      <c r="CW2330" s="4"/>
      <c r="CX2330" s="4"/>
      <c r="CY2330" s="4"/>
      <c r="CZ2330" s="4"/>
      <c r="DA2330" s="4"/>
      <c r="DB2330" s="4"/>
      <c r="DC2330" s="4"/>
      <c r="DD2330" s="4"/>
      <c r="DE2330" s="4"/>
      <c r="DF2330" s="4"/>
      <c r="DG2330" s="4"/>
      <c r="DH2330" s="4"/>
      <c r="DI2330" s="4"/>
      <c r="DJ2330" s="4"/>
      <c r="DK2330" s="4"/>
      <c r="DL2330" s="4"/>
      <c r="DM2330" s="4"/>
    </row>
    <row r="2331" spans="1:117" s="183" customFormat="1" ht="12.75">
      <c r="A2331" s="4"/>
      <c r="B2331" s="4"/>
      <c r="C2331" s="69"/>
      <c r="D2331" s="20"/>
      <c r="E2331" s="20"/>
      <c r="F2331" s="101"/>
      <c r="G2331" s="101"/>
      <c r="H2331" s="101"/>
      <c r="I2331" s="212"/>
      <c r="J2331" s="101"/>
      <c r="K2331" s="101"/>
      <c r="L2331" s="101"/>
      <c r="M2331" s="101"/>
      <c r="N2331" s="4"/>
      <c r="O2331" s="4"/>
      <c r="P2331" s="4"/>
      <c r="Q2331" s="4"/>
      <c r="R2331" s="4"/>
      <c r="S2331" s="4"/>
      <c r="T2331" s="4"/>
      <c r="U2331" s="4"/>
      <c r="V2331" s="4"/>
      <c r="W2331" s="4"/>
      <c r="X2331" s="4"/>
      <c r="Y2331" s="4"/>
      <c r="Z2331" s="4"/>
      <c r="AA2331" s="4"/>
      <c r="AB2331" s="4"/>
      <c r="AC2331" s="4"/>
      <c r="AD2331" s="4"/>
      <c r="AE2331" s="4"/>
      <c r="AF2331" s="4"/>
      <c r="AG2331" s="4"/>
      <c r="AH2331" s="4"/>
      <c r="AI2331" s="4"/>
      <c r="AJ2331" s="4"/>
      <c r="AK2331" s="4"/>
      <c r="AL2331" s="4"/>
      <c r="AM2331" s="4"/>
      <c r="AN2331" s="4"/>
      <c r="AO2331" s="4"/>
      <c r="AP2331" s="4"/>
      <c r="AQ2331" s="4"/>
      <c r="AR2331" s="4"/>
      <c r="AS2331" s="4"/>
      <c r="AT2331" s="4"/>
      <c r="AU2331" s="4"/>
      <c r="AV2331" s="4"/>
      <c r="AW2331" s="4"/>
      <c r="AX2331" s="4"/>
      <c r="AY2331" s="4"/>
      <c r="AZ2331" s="4"/>
      <c r="BA2331" s="4"/>
      <c r="BB2331" s="4"/>
      <c r="BC2331" s="4"/>
      <c r="BD2331" s="4"/>
      <c r="BE2331" s="4"/>
      <c r="BF2331" s="4"/>
      <c r="BG2331" s="4"/>
      <c r="BH2331" s="4"/>
      <c r="BI2331" s="4"/>
      <c r="BJ2331" s="4"/>
      <c r="BK2331" s="4"/>
      <c r="BL2331" s="4"/>
      <c r="BM2331" s="4"/>
      <c r="BN2331" s="4"/>
      <c r="BO2331" s="4"/>
      <c r="BP2331" s="4"/>
      <c r="BQ2331" s="4"/>
      <c r="BR2331" s="4"/>
      <c r="BS2331" s="4"/>
      <c r="BT2331" s="4"/>
      <c r="BU2331" s="4"/>
      <c r="BV2331" s="4"/>
      <c r="BW2331" s="4"/>
      <c r="BX2331" s="4"/>
      <c r="BY2331" s="4"/>
      <c r="BZ2331" s="4"/>
      <c r="CA2331" s="4"/>
      <c r="CB2331" s="4"/>
      <c r="CC2331" s="4"/>
      <c r="CD2331" s="4"/>
      <c r="CE2331" s="4"/>
      <c r="CF2331" s="4"/>
      <c r="CG2331" s="4"/>
      <c r="CH2331" s="4"/>
      <c r="CI2331" s="4"/>
      <c r="CJ2331" s="4"/>
      <c r="CK2331" s="4"/>
      <c r="CL2331" s="4"/>
      <c r="CM2331" s="4"/>
      <c r="CN2331" s="4"/>
      <c r="CO2331" s="4"/>
      <c r="CP2331" s="4"/>
      <c r="CQ2331" s="4"/>
      <c r="CR2331" s="4"/>
      <c r="CS2331" s="4"/>
      <c r="CT2331" s="4"/>
      <c r="CU2331" s="4"/>
      <c r="CV2331" s="4"/>
      <c r="CW2331" s="4"/>
      <c r="CX2331" s="4"/>
      <c r="CY2331" s="4"/>
      <c r="CZ2331" s="4"/>
      <c r="DA2331" s="4"/>
      <c r="DB2331" s="4"/>
      <c r="DC2331" s="4"/>
      <c r="DD2331" s="4"/>
      <c r="DE2331" s="4"/>
      <c r="DF2331" s="4"/>
      <c r="DG2331" s="4"/>
      <c r="DH2331" s="4"/>
      <c r="DI2331" s="4"/>
      <c r="DJ2331" s="4"/>
      <c r="DK2331" s="4"/>
      <c r="DL2331" s="4"/>
      <c r="DM2331" s="4"/>
    </row>
    <row r="2332" spans="1:117" s="183" customFormat="1" ht="12.75">
      <c r="A2332" s="4"/>
      <c r="B2332" s="4"/>
      <c r="C2332" s="69"/>
      <c r="D2332" s="20"/>
      <c r="E2332" s="20"/>
      <c r="F2332" s="101"/>
      <c r="G2332" s="101"/>
      <c r="H2332" s="101"/>
      <c r="I2332" s="212"/>
      <c r="J2332" s="101"/>
      <c r="K2332" s="101"/>
      <c r="L2332" s="101"/>
      <c r="M2332" s="101"/>
      <c r="N2332" s="4"/>
      <c r="O2332" s="4"/>
      <c r="P2332" s="4"/>
      <c r="Q2332" s="4"/>
      <c r="R2332" s="4"/>
      <c r="S2332" s="4"/>
      <c r="T2332" s="4"/>
      <c r="U2332" s="4"/>
      <c r="V2332" s="4"/>
      <c r="W2332" s="4"/>
      <c r="X2332" s="4"/>
      <c r="Y2332" s="4"/>
      <c r="Z2332" s="4"/>
      <c r="AA2332" s="4"/>
      <c r="AB2332" s="4"/>
      <c r="AC2332" s="4"/>
      <c r="AD2332" s="4"/>
      <c r="AE2332" s="4"/>
      <c r="AF2332" s="4"/>
      <c r="AG2332" s="4"/>
      <c r="AH2332" s="4"/>
      <c r="AI2332" s="4"/>
      <c r="AJ2332" s="4"/>
      <c r="AK2332" s="4"/>
      <c r="AL2332" s="4"/>
      <c r="AM2332" s="4"/>
      <c r="AN2332" s="4"/>
      <c r="AO2332" s="4"/>
      <c r="AP2332" s="4"/>
      <c r="AQ2332" s="4"/>
      <c r="AR2332" s="4"/>
      <c r="AS2332" s="4"/>
      <c r="AT2332" s="4"/>
      <c r="AU2332" s="4"/>
      <c r="AV2332" s="4"/>
      <c r="AW2332" s="4"/>
      <c r="AX2332" s="4"/>
      <c r="AY2332" s="4"/>
      <c r="AZ2332" s="4"/>
      <c r="BA2332" s="4"/>
      <c r="BB2332" s="4"/>
      <c r="BC2332" s="4"/>
      <c r="BD2332" s="4"/>
      <c r="BE2332" s="4"/>
      <c r="BF2332" s="4"/>
      <c r="BG2332" s="4"/>
      <c r="BH2332" s="4"/>
      <c r="BI2332" s="4"/>
      <c r="BJ2332" s="4"/>
      <c r="BK2332" s="4"/>
      <c r="BL2332" s="4"/>
      <c r="BM2332" s="4"/>
      <c r="BN2332" s="4"/>
      <c r="BO2332" s="4"/>
      <c r="BP2332" s="4"/>
      <c r="BQ2332" s="4"/>
      <c r="BR2332" s="4"/>
      <c r="BS2332" s="4"/>
      <c r="BT2332" s="4"/>
      <c r="BU2332" s="4"/>
      <c r="BV2332" s="4"/>
      <c r="BW2332" s="4"/>
      <c r="BX2332" s="4"/>
      <c r="BY2332" s="4"/>
      <c r="BZ2332" s="4"/>
      <c r="CA2332" s="4"/>
      <c r="CB2332" s="4"/>
      <c r="CC2332" s="4"/>
      <c r="CD2332" s="4"/>
      <c r="CE2332" s="4"/>
      <c r="CF2332" s="4"/>
      <c r="CG2332" s="4"/>
      <c r="CH2332" s="4"/>
      <c r="CI2332" s="4"/>
      <c r="CJ2332" s="4"/>
      <c r="CK2332" s="4"/>
      <c r="CL2332" s="4"/>
      <c r="CM2332" s="4"/>
      <c r="CN2332" s="4"/>
      <c r="CO2332" s="4"/>
      <c r="CP2332" s="4"/>
      <c r="CQ2332" s="4"/>
      <c r="CR2332" s="4"/>
      <c r="CS2332" s="4"/>
      <c r="CT2332" s="4"/>
      <c r="CU2332" s="4"/>
      <c r="CV2332" s="4"/>
      <c r="CW2332" s="4"/>
      <c r="CX2332" s="4"/>
      <c r="CY2332" s="4"/>
      <c r="CZ2332" s="4"/>
      <c r="DA2332" s="4"/>
      <c r="DB2332" s="4"/>
      <c r="DC2332" s="4"/>
      <c r="DD2332" s="4"/>
      <c r="DE2332" s="4"/>
      <c r="DF2332" s="4"/>
      <c r="DG2332" s="4"/>
      <c r="DH2332" s="4"/>
      <c r="DI2332" s="4"/>
      <c r="DJ2332" s="4"/>
      <c r="DK2332" s="4"/>
      <c r="DL2332" s="4"/>
      <c r="DM2332" s="4"/>
    </row>
    <row r="2333" spans="1:117" s="183" customFormat="1" ht="12.75">
      <c r="A2333" s="4"/>
      <c r="B2333" s="4"/>
      <c r="C2333" s="69"/>
      <c r="D2333" s="20"/>
      <c r="E2333" s="20"/>
      <c r="F2333" s="101"/>
      <c r="G2333" s="101"/>
      <c r="H2333" s="101"/>
      <c r="I2333" s="212"/>
      <c r="J2333" s="101"/>
      <c r="K2333" s="101"/>
      <c r="L2333" s="101"/>
      <c r="M2333" s="101"/>
      <c r="N2333" s="4"/>
      <c r="O2333" s="4"/>
      <c r="P2333" s="4"/>
      <c r="Q2333" s="4"/>
      <c r="R2333" s="4"/>
      <c r="S2333" s="4"/>
      <c r="T2333" s="4"/>
      <c r="U2333" s="4"/>
      <c r="V2333" s="4"/>
      <c r="W2333" s="4"/>
      <c r="X2333" s="4"/>
      <c r="Y2333" s="4"/>
      <c r="Z2333" s="4"/>
      <c r="AA2333" s="4"/>
      <c r="AB2333" s="4"/>
      <c r="AC2333" s="4"/>
      <c r="AD2333" s="4"/>
      <c r="AE2333" s="4"/>
      <c r="AF2333" s="4"/>
      <c r="AG2333" s="4"/>
      <c r="AH2333" s="4"/>
      <c r="AI2333" s="4"/>
      <c r="AJ2333" s="4"/>
      <c r="AK2333" s="4"/>
      <c r="AL2333" s="4"/>
      <c r="AM2333" s="4"/>
      <c r="AN2333" s="4"/>
      <c r="AO2333" s="4"/>
      <c r="AP2333" s="4"/>
      <c r="AQ2333" s="4"/>
      <c r="AR2333" s="4"/>
      <c r="AS2333" s="4"/>
      <c r="AT2333" s="4"/>
      <c r="AU2333" s="4"/>
      <c r="AV2333" s="4"/>
      <c r="AW2333" s="4"/>
      <c r="AX2333" s="4"/>
      <c r="AY2333" s="4"/>
      <c r="AZ2333" s="4"/>
      <c r="BA2333" s="4"/>
      <c r="BB2333" s="4"/>
      <c r="BC2333" s="4"/>
      <c r="BD2333" s="4"/>
      <c r="BE2333" s="4"/>
      <c r="BF2333" s="4"/>
      <c r="BG2333" s="4"/>
      <c r="BH2333" s="4"/>
      <c r="BI2333" s="4"/>
      <c r="BJ2333" s="4"/>
      <c r="BK2333" s="4"/>
      <c r="BL2333" s="4"/>
      <c r="BM2333" s="4"/>
      <c r="BN2333" s="4"/>
      <c r="BO2333" s="4"/>
      <c r="BP2333" s="4"/>
      <c r="BQ2333" s="4"/>
      <c r="BR2333" s="4"/>
      <c r="BS2333" s="4"/>
      <c r="BT2333" s="4"/>
      <c r="BU2333" s="4"/>
      <c r="BV2333" s="4"/>
      <c r="BW2333" s="4"/>
      <c r="BX2333" s="4"/>
      <c r="BY2333" s="4"/>
      <c r="BZ2333" s="4"/>
      <c r="CA2333" s="4"/>
      <c r="CB2333" s="4"/>
      <c r="CC2333" s="4"/>
      <c r="CD2333" s="4"/>
      <c r="CE2333" s="4"/>
      <c r="CF2333" s="4"/>
      <c r="CG2333" s="4"/>
      <c r="CH2333" s="4"/>
      <c r="CI2333" s="4"/>
      <c r="CJ2333" s="4"/>
      <c r="CK2333" s="4"/>
      <c r="CL2333" s="4"/>
      <c r="CM2333" s="4"/>
      <c r="CN2333" s="4"/>
      <c r="CO2333" s="4"/>
      <c r="CP2333" s="4"/>
      <c r="CQ2333" s="4"/>
      <c r="CR2333" s="4"/>
      <c r="CS2333" s="4"/>
      <c r="CT2333" s="4"/>
      <c r="CU2333" s="4"/>
      <c r="CV2333" s="4"/>
      <c r="CW2333" s="4"/>
      <c r="CX2333" s="4"/>
      <c r="CY2333" s="4"/>
      <c r="CZ2333" s="4"/>
      <c r="DA2333" s="4"/>
      <c r="DB2333" s="4"/>
      <c r="DC2333" s="4"/>
      <c r="DD2333" s="4"/>
      <c r="DE2333" s="4"/>
      <c r="DF2333" s="4"/>
      <c r="DG2333" s="4"/>
      <c r="DH2333" s="4"/>
      <c r="DI2333" s="4"/>
      <c r="DJ2333" s="4"/>
      <c r="DK2333" s="4"/>
      <c r="DL2333" s="4"/>
      <c r="DM2333" s="4"/>
    </row>
    <row r="2334" spans="1:117" s="183" customFormat="1" ht="12.75">
      <c r="A2334" s="4"/>
      <c r="B2334" s="4"/>
      <c r="C2334" s="69"/>
      <c r="D2334" s="20"/>
      <c r="E2334" s="20"/>
      <c r="F2334" s="101"/>
      <c r="G2334" s="101"/>
      <c r="H2334" s="101"/>
      <c r="I2334" s="212"/>
      <c r="J2334" s="101"/>
      <c r="K2334" s="101"/>
      <c r="L2334" s="101"/>
      <c r="M2334" s="101"/>
      <c r="N2334" s="4"/>
      <c r="O2334" s="4"/>
      <c r="P2334" s="4"/>
      <c r="Q2334" s="4"/>
      <c r="R2334" s="4"/>
      <c r="S2334" s="4"/>
      <c r="T2334" s="4"/>
      <c r="U2334" s="4"/>
      <c r="V2334" s="4"/>
      <c r="W2334" s="4"/>
      <c r="X2334" s="4"/>
      <c r="Y2334" s="4"/>
      <c r="Z2334" s="4"/>
      <c r="AA2334" s="4"/>
      <c r="AB2334" s="4"/>
      <c r="AC2334" s="4"/>
      <c r="AD2334" s="4"/>
      <c r="AE2334" s="4"/>
      <c r="AF2334" s="4"/>
      <c r="AG2334" s="4"/>
      <c r="AH2334" s="4"/>
      <c r="AI2334" s="4"/>
      <c r="AJ2334" s="4"/>
      <c r="AK2334" s="4"/>
      <c r="AL2334" s="4"/>
      <c r="AM2334" s="4"/>
      <c r="AN2334" s="4"/>
      <c r="AO2334" s="4"/>
      <c r="AP2334" s="4"/>
      <c r="AQ2334" s="4"/>
      <c r="AR2334" s="4"/>
      <c r="AS2334" s="4"/>
      <c r="AT2334" s="4"/>
      <c r="AU2334" s="4"/>
      <c r="AV2334" s="4"/>
      <c r="AW2334" s="4"/>
      <c r="AX2334" s="4"/>
      <c r="AY2334" s="4"/>
      <c r="AZ2334" s="4"/>
      <c r="BA2334" s="4"/>
      <c r="BB2334" s="4"/>
      <c r="BC2334" s="4"/>
      <c r="BD2334" s="4"/>
      <c r="BE2334" s="4"/>
      <c r="BF2334" s="4"/>
      <c r="BG2334" s="4"/>
      <c r="BH2334" s="4"/>
      <c r="BI2334" s="4"/>
      <c r="BJ2334" s="4"/>
      <c r="BK2334" s="4"/>
      <c r="BL2334" s="4"/>
      <c r="BM2334" s="4"/>
      <c r="BN2334" s="4"/>
      <c r="BO2334" s="4"/>
      <c r="BP2334" s="4"/>
      <c r="BQ2334" s="4"/>
      <c r="BR2334" s="4"/>
      <c r="BS2334" s="4"/>
      <c r="BT2334" s="4"/>
      <c r="BU2334" s="4"/>
      <c r="BV2334" s="4"/>
      <c r="BW2334" s="4"/>
      <c r="BX2334" s="4"/>
      <c r="BY2334" s="4"/>
      <c r="BZ2334" s="4"/>
      <c r="CA2334" s="4"/>
      <c r="CB2334" s="4"/>
      <c r="CC2334" s="4"/>
      <c r="CD2334" s="4"/>
      <c r="CE2334" s="4"/>
      <c r="CF2334" s="4"/>
      <c r="CG2334" s="4"/>
      <c r="CH2334" s="4"/>
      <c r="CI2334" s="4"/>
      <c r="CJ2334" s="4"/>
      <c r="CK2334" s="4"/>
      <c r="CL2334" s="4"/>
      <c r="CM2334" s="4"/>
      <c r="CN2334" s="4"/>
      <c r="CO2334" s="4"/>
      <c r="CP2334" s="4"/>
      <c r="CQ2334" s="4"/>
      <c r="CR2334" s="4"/>
      <c r="CS2334" s="4"/>
      <c r="CT2334" s="4"/>
      <c r="CU2334" s="4"/>
      <c r="CV2334" s="4"/>
      <c r="CW2334" s="4"/>
      <c r="CX2334" s="4"/>
      <c r="CY2334" s="4"/>
      <c r="CZ2334" s="4"/>
      <c r="DA2334" s="4"/>
      <c r="DB2334" s="4"/>
      <c r="DC2334" s="4"/>
      <c r="DD2334" s="4"/>
      <c r="DE2334" s="4"/>
      <c r="DF2334" s="4"/>
      <c r="DG2334" s="4"/>
      <c r="DH2334" s="4"/>
      <c r="DI2334" s="4"/>
      <c r="DJ2334" s="4"/>
      <c r="DK2334" s="4"/>
      <c r="DL2334" s="4"/>
      <c r="DM2334" s="4"/>
    </row>
    <row r="2335" spans="1:117" s="183" customFormat="1" ht="12.75">
      <c r="A2335" s="4"/>
      <c r="B2335" s="4"/>
      <c r="C2335" s="69"/>
      <c r="D2335" s="20"/>
      <c r="E2335" s="20"/>
      <c r="F2335" s="101"/>
      <c r="G2335" s="101"/>
      <c r="H2335" s="101"/>
      <c r="I2335" s="212"/>
      <c r="J2335" s="101"/>
      <c r="K2335" s="101"/>
      <c r="L2335" s="101"/>
      <c r="M2335" s="101"/>
      <c r="N2335" s="4"/>
      <c r="O2335" s="4"/>
      <c r="P2335" s="4"/>
      <c r="Q2335" s="4"/>
      <c r="R2335" s="4"/>
      <c r="S2335" s="4"/>
      <c r="T2335" s="4"/>
      <c r="U2335" s="4"/>
      <c r="V2335" s="4"/>
      <c r="W2335" s="4"/>
      <c r="X2335" s="4"/>
      <c r="Y2335" s="4"/>
      <c r="Z2335" s="4"/>
      <c r="AA2335" s="4"/>
      <c r="AB2335" s="4"/>
      <c r="AC2335" s="4"/>
      <c r="AD2335" s="4"/>
      <c r="AE2335" s="4"/>
      <c r="AF2335" s="4"/>
      <c r="AG2335" s="4"/>
      <c r="AH2335" s="4"/>
      <c r="AI2335" s="4"/>
      <c r="AJ2335" s="4"/>
      <c r="AK2335" s="4"/>
      <c r="AL2335" s="4"/>
      <c r="AM2335" s="4"/>
      <c r="AN2335" s="4"/>
      <c r="AO2335" s="4"/>
      <c r="AP2335" s="4"/>
      <c r="AQ2335" s="4"/>
      <c r="AR2335" s="4"/>
      <c r="AS2335" s="4"/>
      <c r="AT2335" s="4"/>
      <c r="AU2335" s="4"/>
      <c r="AV2335" s="4"/>
      <c r="AW2335" s="4"/>
      <c r="AX2335" s="4"/>
      <c r="AY2335" s="4"/>
      <c r="AZ2335" s="4"/>
      <c r="BA2335" s="4"/>
      <c r="BB2335" s="4"/>
      <c r="BC2335" s="4"/>
      <c r="BD2335" s="4"/>
      <c r="BE2335" s="4"/>
      <c r="BF2335" s="4"/>
      <c r="BG2335" s="4"/>
      <c r="BH2335" s="4"/>
      <c r="BI2335" s="4"/>
      <c r="BJ2335" s="4"/>
      <c r="BK2335" s="4"/>
      <c r="BL2335" s="4"/>
      <c r="BM2335" s="4"/>
      <c r="BN2335" s="4"/>
      <c r="BO2335" s="4"/>
      <c r="BP2335" s="4"/>
      <c r="BQ2335" s="4"/>
      <c r="BR2335" s="4"/>
      <c r="BS2335" s="4"/>
      <c r="BT2335" s="4"/>
      <c r="BU2335" s="4"/>
      <c r="BV2335" s="4"/>
      <c r="BW2335" s="4"/>
      <c r="BX2335" s="4"/>
      <c r="BY2335" s="4"/>
      <c r="BZ2335" s="4"/>
      <c r="CA2335" s="4"/>
      <c r="CB2335" s="4"/>
      <c r="CC2335" s="4"/>
      <c r="CD2335" s="4"/>
      <c r="CE2335" s="4"/>
      <c r="CF2335" s="4"/>
      <c r="CG2335" s="4"/>
      <c r="CH2335" s="4"/>
      <c r="CI2335" s="4"/>
      <c r="CJ2335" s="4"/>
      <c r="CK2335" s="4"/>
      <c r="CL2335" s="4"/>
      <c r="CM2335" s="4"/>
      <c r="CN2335" s="4"/>
      <c r="CO2335" s="4"/>
      <c r="CP2335" s="4"/>
      <c r="CQ2335" s="4"/>
      <c r="CR2335" s="4"/>
      <c r="CS2335" s="4"/>
      <c r="CT2335" s="4"/>
      <c r="CU2335" s="4"/>
      <c r="CV2335" s="4"/>
      <c r="CW2335" s="4"/>
      <c r="CX2335" s="4"/>
      <c r="CY2335" s="4"/>
      <c r="CZ2335" s="4"/>
      <c r="DA2335" s="4"/>
      <c r="DB2335" s="4"/>
      <c r="DC2335" s="4"/>
      <c r="DD2335" s="4"/>
      <c r="DE2335" s="4"/>
      <c r="DF2335" s="4"/>
      <c r="DG2335" s="4"/>
      <c r="DH2335" s="4"/>
      <c r="DI2335" s="4"/>
      <c r="DJ2335" s="4"/>
      <c r="DK2335" s="4"/>
      <c r="DL2335" s="4"/>
      <c r="DM2335" s="4"/>
    </row>
    <row r="2336" spans="1:117" s="183" customFormat="1" ht="12.75">
      <c r="A2336" s="4"/>
      <c r="B2336" s="4"/>
      <c r="C2336" s="69"/>
      <c r="D2336" s="20"/>
      <c r="E2336" s="20"/>
      <c r="F2336" s="101"/>
      <c r="G2336" s="101"/>
      <c r="H2336" s="101"/>
      <c r="I2336" s="212"/>
      <c r="J2336" s="101"/>
      <c r="K2336" s="101"/>
      <c r="L2336" s="101"/>
      <c r="M2336" s="101"/>
      <c r="N2336" s="4"/>
      <c r="O2336" s="4"/>
      <c r="P2336" s="4"/>
      <c r="Q2336" s="4"/>
      <c r="R2336" s="4"/>
      <c r="S2336" s="4"/>
      <c r="T2336" s="4"/>
      <c r="U2336" s="4"/>
      <c r="V2336" s="4"/>
      <c r="W2336" s="4"/>
      <c r="X2336" s="4"/>
      <c r="Y2336" s="4"/>
      <c r="Z2336" s="4"/>
      <c r="AA2336" s="4"/>
      <c r="AB2336" s="4"/>
      <c r="AC2336" s="4"/>
      <c r="AD2336" s="4"/>
      <c r="AE2336" s="4"/>
      <c r="AF2336" s="4"/>
      <c r="AG2336" s="4"/>
      <c r="AH2336" s="4"/>
      <c r="AI2336" s="4"/>
      <c r="AJ2336" s="4"/>
      <c r="AK2336" s="4"/>
      <c r="AL2336" s="4"/>
      <c r="AM2336" s="4"/>
      <c r="AN2336" s="4"/>
      <c r="AO2336" s="4"/>
      <c r="AP2336" s="4"/>
      <c r="AQ2336" s="4"/>
      <c r="AR2336" s="4"/>
      <c r="AS2336" s="4"/>
      <c r="AT2336" s="4"/>
      <c r="AU2336" s="4"/>
      <c r="AV2336" s="4"/>
      <c r="AW2336" s="4"/>
      <c r="AX2336" s="4"/>
      <c r="AY2336" s="4"/>
      <c r="AZ2336" s="4"/>
      <c r="BA2336" s="4"/>
      <c r="BB2336" s="4"/>
      <c r="BC2336" s="4"/>
      <c r="BD2336" s="4"/>
      <c r="BE2336" s="4"/>
      <c r="BF2336" s="4"/>
      <c r="BG2336" s="4"/>
      <c r="BH2336" s="4"/>
      <c r="BI2336" s="4"/>
      <c r="BJ2336" s="4"/>
      <c r="BK2336" s="4"/>
      <c r="BL2336" s="4"/>
      <c r="BM2336" s="4"/>
      <c r="BN2336" s="4"/>
      <c r="BO2336" s="4"/>
      <c r="BP2336" s="4"/>
      <c r="BQ2336" s="4"/>
      <c r="BR2336" s="4"/>
      <c r="BS2336" s="4"/>
      <c r="BT2336" s="4"/>
      <c r="BU2336" s="4"/>
      <c r="BV2336" s="4"/>
      <c r="BW2336" s="4"/>
      <c r="BX2336" s="4"/>
      <c r="BY2336" s="4"/>
      <c r="BZ2336" s="4"/>
      <c r="CA2336" s="4"/>
      <c r="CB2336" s="4"/>
      <c r="CC2336" s="4"/>
      <c r="CD2336" s="4"/>
      <c r="CE2336" s="4"/>
      <c r="CF2336" s="4"/>
      <c r="CG2336" s="4"/>
      <c r="CH2336" s="4"/>
      <c r="CI2336" s="4"/>
      <c r="CJ2336" s="4"/>
      <c r="CK2336" s="4"/>
      <c r="CL2336" s="4"/>
      <c r="CM2336" s="4"/>
      <c r="CN2336" s="4"/>
      <c r="CO2336" s="4"/>
      <c r="CP2336" s="4"/>
      <c r="CQ2336" s="4"/>
      <c r="CR2336" s="4"/>
      <c r="CS2336" s="4"/>
      <c r="CT2336" s="4"/>
      <c r="CU2336" s="4"/>
      <c r="CV2336" s="4"/>
      <c r="CW2336" s="4"/>
      <c r="CX2336" s="4"/>
      <c r="CY2336" s="4"/>
      <c r="CZ2336" s="4"/>
      <c r="DA2336" s="4"/>
      <c r="DB2336" s="4"/>
      <c r="DC2336" s="4"/>
      <c r="DD2336" s="4"/>
      <c r="DE2336" s="4"/>
      <c r="DF2336" s="4"/>
      <c r="DG2336" s="4"/>
      <c r="DH2336" s="4"/>
      <c r="DI2336" s="4"/>
      <c r="DJ2336" s="4"/>
      <c r="DK2336" s="4"/>
      <c r="DL2336" s="4"/>
      <c r="DM2336" s="4"/>
    </row>
    <row r="2337" spans="1:117" s="183" customFormat="1" ht="12.75">
      <c r="A2337" s="4"/>
      <c r="B2337" s="4"/>
      <c r="C2337" s="69"/>
      <c r="D2337" s="20"/>
      <c r="E2337" s="20"/>
      <c r="F2337" s="101"/>
      <c r="G2337" s="101"/>
      <c r="H2337" s="101"/>
      <c r="I2337" s="212"/>
      <c r="J2337" s="101"/>
      <c r="K2337" s="101"/>
      <c r="L2337" s="101"/>
      <c r="M2337" s="101"/>
      <c r="N2337" s="4"/>
      <c r="O2337" s="4"/>
      <c r="P2337" s="4"/>
      <c r="Q2337" s="4"/>
      <c r="R2337" s="4"/>
      <c r="S2337" s="4"/>
      <c r="T2337" s="4"/>
      <c r="U2337" s="4"/>
      <c r="V2337" s="4"/>
      <c r="W2337" s="4"/>
      <c r="X2337" s="4"/>
      <c r="Y2337" s="4"/>
      <c r="Z2337" s="4"/>
      <c r="AA2337" s="4"/>
      <c r="AB2337" s="4"/>
      <c r="AC2337" s="4"/>
      <c r="AD2337" s="4"/>
      <c r="AE2337" s="4"/>
      <c r="AF2337" s="4"/>
      <c r="AG2337" s="4"/>
      <c r="AH2337" s="4"/>
      <c r="AI2337" s="4"/>
      <c r="AJ2337" s="4"/>
      <c r="AK2337" s="4"/>
      <c r="AL2337" s="4"/>
      <c r="AM2337" s="4"/>
      <c r="AN2337" s="4"/>
      <c r="AO2337" s="4"/>
      <c r="AP2337" s="4"/>
      <c r="AQ2337" s="4"/>
      <c r="AR2337" s="4"/>
      <c r="AS2337" s="4"/>
      <c r="AT2337" s="4"/>
      <c r="AU2337" s="4"/>
      <c r="AV2337" s="4"/>
      <c r="AW2337" s="4"/>
      <c r="AX2337" s="4"/>
      <c r="AY2337" s="4"/>
      <c r="AZ2337" s="4"/>
      <c r="BA2337" s="4"/>
      <c r="BB2337" s="4"/>
      <c r="BC2337" s="4"/>
      <c r="BD2337" s="4"/>
      <c r="BE2337" s="4"/>
      <c r="BF2337" s="4"/>
      <c r="BG2337" s="4"/>
      <c r="BH2337" s="4"/>
      <c r="BI2337" s="4"/>
      <c r="BJ2337" s="4"/>
      <c r="BK2337" s="4"/>
      <c r="BL2337" s="4"/>
      <c r="BM2337" s="4"/>
      <c r="BN2337" s="4"/>
      <c r="BO2337" s="4"/>
      <c r="BP2337" s="4"/>
      <c r="BQ2337" s="4"/>
      <c r="BR2337" s="4"/>
      <c r="BS2337" s="4"/>
      <c r="BT2337" s="4"/>
      <c r="BU2337" s="4"/>
      <c r="BV2337" s="4"/>
      <c r="BW2337" s="4"/>
      <c r="BX2337" s="4"/>
      <c r="BY2337" s="4"/>
      <c r="BZ2337" s="4"/>
      <c r="CA2337" s="4"/>
      <c r="CB2337" s="4"/>
      <c r="CC2337" s="4"/>
      <c r="CD2337" s="4"/>
      <c r="CE2337" s="4"/>
      <c r="CF2337" s="4"/>
      <c r="CG2337" s="4"/>
      <c r="CH2337" s="4"/>
      <c r="CI2337" s="4"/>
      <c r="CJ2337" s="4"/>
      <c r="CK2337" s="4"/>
      <c r="CL2337" s="4"/>
      <c r="CM2337" s="4"/>
      <c r="CN2337" s="4"/>
      <c r="CO2337" s="4"/>
      <c r="CP2337" s="4"/>
      <c r="CQ2337" s="4"/>
      <c r="CR2337" s="4"/>
      <c r="CS2337" s="4"/>
      <c r="CT2337" s="4"/>
      <c r="CU2337" s="4"/>
      <c r="CV2337" s="4"/>
      <c r="CW2337" s="4"/>
      <c r="CX2337" s="4"/>
      <c r="CY2337" s="4"/>
      <c r="CZ2337" s="4"/>
      <c r="DA2337" s="4"/>
      <c r="DB2337" s="4"/>
      <c r="DC2337" s="4"/>
      <c r="DD2337" s="4"/>
      <c r="DE2337" s="4"/>
      <c r="DF2337" s="4"/>
      <c r="DG2337" s="4"/>
      <c r="DH2337" s="4"/>
      <c r="DI2337" s="4"/>
      <c r="DJ2337" s="4"/>
      <c r="DK2337" s="4"/>
      <c r="DL2337" s="4"/>
      <c r="DM2337" s="4"/>
    </row>
    <row r="2338" spans="1:117" s="183" customFormat="1" ht="12.75">
      <c r="A2338" s="4"/>
      <c r="B2338" s="4"/>
      <c r="C2338" s="69"/>
      <c r="D2338" s="20"/>
      <c r="E2338" s="20"/>
      <c r="F2338" s="101"/>
      <c r="G2338" s="101"/>
      <c r="H2338" s="101"/>
      <c r="I2338" s="212"/>
      <c r="J2338" s="101"/>
      <c r="K2338" s="101"/>
      <c r="L2338" s="101"/>
      <c r="M2338" s="101"/>
      <c r="N2338" s="4"/>
      <c r="O2338" s="4"/>
      <c r="P2338" s="4"/>
      <c r="Q2338" s="4"/>
      <c r="R2338" s="4"/>
      <c r="S2338" s="4"/>
      <c r="T2338" s="4"/>
      <c r="U2338" s="4"/>
      <c r="V2338" s="4"/>
      <c r="W2338" s="4"/>
      <c r="X2338" s="4"/>
      <c r="Y2338" s="4"/>
      <c r="Z2338" s="4"/>
      <c r="AA2338" s="4"/>
      <c r="AB2338" s="4"/>
      <c r="AC2338" s="4"/>
      <c r="AD2338" s="4"/>
      <c r="AE2338" s="4"/>
      <c r="AF2338" s="4"/>
      <c r="AG2338" s="4"/>
      <c r="AH2338" s="4"/>
      <c r="AI2338" s="4"/>
      <c r="AJ2338" s="4"/>
      <c r="AK2338" s="4"/>
      <c r="AL2338" s="4"/>
      <c r="AM2338" s="4"/>
      <c r="AN2338" s="4"/>
      <c r="AO2338" s="4"/>
      <c r="AP2338" s="4"/>
      <c r="AQ2338" s="4"/>
      <c r="AR2338" s="4"/>
      <c r="AS2338" s="4"/>
      <c r="AT2338" s="4"/>
      <c r="AU2338" s="4"/>
      <c r="AV2338" s="4"/>
      <c r="AW2338" s="4"/>
      <c r="AX2338" s="4"/>
      <c r="AY2338" s="4"/>
      <c r="AZ2338" s="4"/>
      <c r="BA2338" s="4"/>
      <c r="BB2338" s="4"/>
      <c r="BC2338" s="4"/>
      <c r="BD2338" s="4"/>
      <c r="BE2338" s="4"/>
      <c r="BF2338" s="4"/>
      <c r="BG2338" s="4"/>
      <c r="BH2338" s="4"/>
      <c r="BI2338" s="4"/>
      <c r="BJ2338" s="4"/>
      <c r="BK2338" s="4"/>
      <c r="BL2338" s="4"/>
      <c r="BM2338" s="4"/>
      <c r="BN2338" s="4"/>
      <c r="BO2338" s="4"/>
      <c r="BP2338" s="4"/>
      <c r="BQ2338" s="4"/>
      <c r="BR2338" s="4"/>
      <c r="BS2338" s="4"/>
      <c r="BT2338" s="4"/>
      <c r="BU2338" s="4"/>
      <c r="BV2338" s="4"/>
      <c r="BW2338" s="4"/>
      <c r="BX2338" s="4"/>
      <c r="BY2338" s="4"/>
      <c r="BZ2338" s="4"/>
      <c r="CA2338" s="4"/>
      <c r="CB2338" s="4"/>
      <c r="CC2338" s="4"/>
      <c r="CD2338" s="4"/>
      <c r="CE2338" s="4"/>
      <c r="CF2338" s="4"/>
      <c r="CG2338" s="4"/>
      <c r="CH2338" s="4"/>
      <c r="CI2338" s="4"/>
      <c r="CJ2338" s="4"/>
      <c r="CK2338" s="4"/>
      <c r="CL2338" s="4"/>
      <c r="CM2338" s="4"/>
      <c r="CN2338" s="4"/>
      <c r="CO2338" s="4"/>
      <c r="CP2338" s="4"/>
      <c r="CQ2338" s="4"/>
      <c r="CR2338" s="4"/>
      <c r="CS2338" s="4"/>
      <c r="CT2338" s="4"/>
      <c r="CU2338" s="4"/>
      <c r="CV2338" s="4"/>
      <c r="CW2338" s="4"/>
      <c r="CX2338" s="4"/>
      <c r="CY2338" s="4"/>
      <c r="CZ2338" s="4"/>
      <c r="DA2338" s="4"/>
      <c r="DB2338" s="4"/>
      <c r="DC2338" s="4"/>
      <c r="DD2338" s="4"/>
      <c r="DE2338" s="4"/>
      <c r="DF2338" s="4"/>
      <c r="DG2338" s="4"/>
      <c r="DH2338" s="4"/>
      <c r="DI2338" s="4"/>
      <c r="DJ2338" s="4"/>
      <c r="DK2338" s="4"/>
      <c r="DL2338" s="4"/>
      <c r="DM2338" s="4"/>
    </row>
    <row r="2339" spans="1:117" s="183" customFormat="1" ht="12.75">
      <c r="A2339" s="4"/>
      <c r="B2339" s="4"/>
      <c r="C2339" s="69"/>
      <c r="D2339" s="20"/>
      <c r="E2339" s="20"/>
      <c r="F2339" s="101"/>
      <c r="G2339" s="101"/>
      <c r="H2339" s="101"/>
      <c r="I2339" s="212"/>
      <c r="J2339" s="101"/>
      <c r="K2339" s="101"/>
      <c r="L2339" s="101"/>
      <c r="M2339" s="101"/>
      <c r="N2339" s="4"/>
      <c r="O2339" s="4"/>
      <c r="P2339" s="4"/>
      <c r="Q2339" s="4"/>
      <c r="R2339" s="4"/>
      <c r="S2339" s="4"/>
      <c r="T2339" s="4"/>
      <c r="U2339" s="4"/>
      <c r="V2339" s="4"/>
      <c r="W2339" s="4"/>
      <c r="X2339" s="4"/>
      <c r="Y2339" s="4"/>
      <c r="Z2339" s="4"/>
      <c r="AA2339" s="4"/>
      <c r="AB2339" s="4"/>
      <c r="AC2339" s="4"/>
      <c r="AD2339" s="4"/>
      <c r="AE2339" s="4"/>
      <c r="AF2339" s="4"/>
      <c r="AG2339" s="4"/>
      <c r="AH2339" s="4"/>
      <c r="AI2339" s="4"/>
      <c r="AJ2339" s="4"/>
      <c r="AK2339" s="4"/>
      <c r="AL2339" s="4"/>
      <c r="AM2339" s="4"/>
      <c r="AN2339" s="4"/>
      <c r="AO2339" s="4"/>
      <c r="AP2339" s="4"/>
      <c r="AQ2339" s="4"/>
      <c r="AR2339" s="4"/>
      <c r="AS2339" s="4"/>
      <c r="AT2339" s="4"/>
      <c r="AU2339" s="4"/>
      <c r="AV2339" s="4"/>
      <c r="AW2339" s="4"/>
      <c r="AX2339" s="4"/>
      <c r="AY2339" s="4"/>
      <c r="AZ2339" s="4"/>
      <c r="BA2339" s="4"/>
      <c r="BB2339" s="4"/>
      <c r="BC2339" s="4"/>
      <c r="BD2339" s="4"/>
      <c r="BE2339" s="4"/>
      <c r="BF2339" s="4"/>
      <c r="BG2339" s="4"/>
      <c r="BH2339" s="4"/>
      <c r="BI2339" s="4"/>
      <c r="BJ2339" s="4"/>
      <c r="BK2339" s="4"/>
      <c r="BL2339" s="4"/>
      <c r="BM2339" s="4"/>
      <c r="BN2339" s="4"/>
      <c r="BO2339" s="4"/>
      <c r="BP2339" s="4"/>
      <c r="BQ2339" s="4"/>
      <c r="BR2339" s="4"/>
      <c r="BS2339" s="4"/>
      <c r="BT2339" s="4"/>
      <c r="BU2339" s="4"/>
      <c r="BV2339" s="4"/>
      <c r="BW2339" s="4"/>
      <c r="BX2339" s="4"/>
      <c r="BY2339" s="4"/>
      <c r="BZ2339" s="4"/>
      <c r="CA2339" s="4"/>
      <c r="CB2339" s="4"/>
      <c r="CC2339" s="4"/>
      <c r="CD2339" s="4"/>
      <c r="CE2339" s="4"/>
      <c r="CF2339" s="4"/>
      <c r="CG2339" s="4"/>
      <c r="CH2339" s="4"/>
      <c r="CI2339" s="4"/>
      <c r="CJ2339" s="4"/>
      <c r="CK2339" s="4"/>
      <c r="CL2339" s="4"/>
      <c r="CM2339" s="4"/>
      <c r="CN2339" s="4"/>
      <c r="CO2339" s="4"/>
      <c r="CP2339" s="4"/>
      <c r="CQ2339" s="4"/>
      <c r="CR2339" s="4"/>
      <c r="CS2339" s="4"/>
      <c r="CT2339" s="4"/>
      <c r="CU2339" s="4"/>
      <c r="CV2339" s="4"/>
      <c r="CW2339" s="4"/>
      <c r="CX2339" s="4"/>
      <c r="CY2339" s="4"/>
      <c r="CZ2339" s="4"/>
      <c r="DA2339" s="4"/>
      <c r="DB2339" s="4"/>
      <c r="DC2339" s="4"/>
      <c r="DD2339" s="4"/>
      <c r="DE2339" s="4"/>
      <c r="DF2339" s="4"/>
      <c r="DG2339" s="4"/>
      <c r="DH2339" s="4"/>
      <c r="DI2339" s="4"/>
      <c r="DJ2339" s="4"/>
      <c r="DK2339" s="4"/>
      <c r="DL2339" s="4"/>
      <c r="DM2339" s="4"/>
    </row>
    <row r="2340" spans="1:117" s="183" customFormat="1" ht="12.75">
      <c r="A2340" s="4"/>
      <c r="B2340" s="4"/>
      <c r="C2340" s="69"/>
      <c r="D2340" s="20"/>
      <c r="E2340" s="20"/>
      <c r="F2340" s="101"/>
      <c r="G2340" s="101"/>
      <c r="H2340" s="101"/>
      <c r="I2340" s="212"/>
      <c r="J2340" s="101"/>
      <c r="K2340" s="101"/>
      <c r="L2340" s="101"/>
      <c r="M2340" s="101"/>
      <c r="N2340" s="4"/>
      <c r="O2340" s="4"/>
      <c r="P2340" s="4"/>
      <c r="Q2340" s="4"/>
      <c r="R2340" s="4"/>
      <c r="S2340" s="4"/>
      <c r="T2340" s="4"/>
      <c r="U2340" s="4"/>
      <c r="V2340" s="4"/>
      <c r="W2340" s="4"/>
      <c r="X2340" s="4"/>
      <c r="Y2340" s="4"/>
      <c r="Z2340" s="4"/>
      <c r="AA2340" s="4"/>
      <c r="AB2340" s="4"/>
      <c r="AC2340" s="4"/>
      <c r="AD2340" s="4"/>
      <c r="AE2340" s="4"/>
      <c r="AF2340" s="4"/>
      <c r="AG2340" s="4"/>
      <c r="AH2340" s="4"/>
      <c r="AI2340" s="4"/>
      <c r="AJ2340" s="4"/>
      <c r="AK2340" s="4"/>
      <c r="AL2340" s="4"/>
      <c r="AM2340" s="4"/>
      <c r="AN2340" s="4"/>
      <c r="AO2340" s="4"/>
      <c r="AP2340" s="4"/>
      <c r="AQ2340" s="4"/>
      <c r="AR2340" s="4"/>
      <c r="AS2340" s="4"/>
      <c r="AT2340" s="4"/>
      <c r="AU2340" s="4"/>
      <c r="AV2340" s="4"/>
      <c r="AW2340" s="4"/>
      <c r="AX2340" s="4"/>
      <c r="AY2340" s="4"/>
      <c r="AZ2340" s="4"/>
      <c r="BA2340" s="4"/>
      <c r="BB2340" s="4"/>
      <c r="BC2340" s="4"/>
      <c r="BD2340" s="4"/>
      <c r="BE2340" s="4"/>
      <c r="BF2340" s="4"/>
      <c r="BG2340" s="4"/>
      <c r="BH2340" s="4"/>
      <c r="BI2340" s="4"/>
      <c r="BJ2340" s="4"/>
      <c r="BK2340" s="4"/>
      <c r="BL2340" s="4"/>
      <c r="BM2340" s="4"/>
      <c r="BN2340" s="4"/>
      <c r="BO2340" s="4"/>
      <c r="BP2340" s="4"/>
      <c r="BQ2340" s="4"/>
      <c r="BR2340" s="4"/>
      <c r="BS2340" s="4"/>
      <c r="BT2340" s="4"/>
      <c r="BU2340" s="4"/>
      <c r="BV2340" s="4"/>
      <c r="BW2340" s="4"/>
      <c r="BX2340" s="4"/>
      <c r="BY2340" s="4"/>
      <c r="BZ2340" s="4"/>
      <c r="CA2340" s="4"/>
      <c r="CB2340" s="4"/>
      <c r="CC2340" s="4"/>
      <c r="CD2340" s="4"/>
      <c r="CE2340" s="4"/>
      <c r="CF2340" s="4"/>
      <c r="CG2340" s="4"/>
      <c r="CH2340" s="4"/>
      <c r="CI2340" s="4"/>
      <c r="CJ2340" s="4"/>
      <c r="CK2340" s="4"/>
      <c r="CL2340" s="4"/>
      <c r="CM2340" s="4"/>
      <c r="CN2340" s="4"/>
      <c r="CO2340" s="4"/>
      <c r="CP2340" s="4"/>
      <c r="CQ2340" s="4"/>
      <c r="CR2340" s="4"/>
      <c r="CS2340" s="4"/>
      <c r="CT2340" s="4"/>
      <c r="CU2340" s="4"/>
      <c r="CV2340" s="4"/>
      <c r="CW2340" s="4"/>
      <c r="CX2340" s="4"/>
      <c r="CY2340" s="4"/>
      <c r="CZ2340" s="4"/>
      <c r="DA2340" s="4"/>
      <c r="DB2340" s="4"/>
      <c r="DC2340" s="4"/>
      <c r="DD2340" s="4"/>
      <c r="DE2340" s="4"/>
      <c r="DF2340" s="4"/>
      <c r="DG2340" s="4"/>
      <c r="DH2340" s="4"/>
      <c r="DI2340" s="4"/>
      <c r="DJ2340" s="4"/>
      <c r="DK2340" s="4"/>
      <c r="DL2340" s="4"/>
      <c r="DM2340" s="4"/>
    </row>
    <row r="2341" spans="1:117" s="183" customFormat="1" ht="12.75">
      <c r="A2341" s="4"/>
      <c r="B2341" s="4"/>
      <c r="C2341" s="69"/>
      <c r="D2341" s="20"/>
      <c r="E2341" s="20"/>
      <c r="F2341" s="101"/>
      <c r="G2341" s="101"/>
      <c r="H2341" s="101"/>
      <c r="I2341" s="212"/>
      <c r="J2341" s="101"/>
      <c r="K2341" s="101"/>
      <c r="L2341" s="101"/>
      <c r="M2341" s="101"/>
      <c r="N2341" s="4"/>
      <c r="O2341" s="4"/>
      <c r="P2341" s="4"/>
      <c r="Q2341" s="4"/>
      <c r="R2341" s="4"/>
      <c r="S2341" s="4"/>
      <c r="T2341" s="4"/>
      <c r="U2341" s="4"/>
      <c r="V2341" s="4"/>
      <c r="W2341" s="4"/>
      <c r="X2341" s="4"/>
      <c r="Y2341" s="4"/>
      <c r="Z2341" s="4"/>
      <c r="AA2341" s="4"/>
      <c r="AB2341" s="4"/>
      <c r="AC2341" s="4"/>
      <c r="AD2341" s="4"/>
      <c r="AE2341" s="4"/>
      <c r="AF2341" s="4"/>
      <c r="AG2341" s="4"/>
      <c r="AH2341" s="4"/>
      <c r="AI2341" s="4"/>
      <c r="AJ2341" s="4"/>
      <c r="AK2341" s="4"/>
      <c r="AL2341" s="4"/>
      <c r="AM2341" s="4"/>
      <c r="AN2341" s="4"/>
      <c r="AO2341" s="4"/>
      <c r="AP2341" s="4"/>
      <c r="AQ2341" s="4"/>
      <c r="AR2341" s="4"/>
      <c r="AS2341" s="4"/>
      <c r="AT2341" s="4"/>
      <c r="AU2341" s="4"/>
      <c r="AV2341" s="4"/>
      <c r="AW2341" s="4"/>
      <c r="AX2341" s="4"/>
      <c r="AY2341" s="4"/>
      <c r="AZ2341" s="4"/>
      <c r="BA2341" s="4"/>
      <c r="BB2341" s="4"/>
      <c r="BC2341" s="4"/>
      <c r="BD2341" s="4"/>
      <c r="BE2341" s="4"/>
      <c r="BF2341" s="4"/>
      <c r="BG2341" s="4"/>
      <c r="BH2341" s="4"/>
      <c r="BI2341" s="4"/>
      <c r="BJ2341" s="4"/>
      <c r="BK2341" s="4"/>
      <c r="BL2341" s="4"/>
      <c r="BM2341" s="4"/>
      <c r="BN2341" s="4"/>
      <c r="BO2341" s="4"/>
      <c r="BP2341" s="4"/>
      <c r="BQ2341" s="4"/>
      <c r="BR2341" s="4"/>
      <c r="BS2341" s="4"/>
      <c r="BT2341" s="4"/>
      <c r="BU2341" s="4"/>
      <c r="BV2341" s="4"/>
      <c r="BW2341" s="4"/>
      <c r="BX2341" s="4"/>
      <c r="BY2341" s="4"/>
      <c r="BZ2341" s="4"/>
      <c r="CA2341" s="4"/>
      <c r="CB2341" s="4"/>
      <c r="CC2341" s="4"/>
      <c r="CD2341" s="4"/>
      <c r="CE2341" s="4"/>
      <c r="CF2341" s="4"/>
      <c r="CG2341" s="4"/>
      <c r="CH2341" s="4"/>
      <c r="CI2341" s="4"/>
      <c r="CJ2341" s="4"/>
      <c r="CK2341" s="4"/>
      <c r="CL2341" s="4"/>
      <c r="CM2341" s="4"/>
      <c r="CN2341" s="4"/>
      <c r="CO2341" s="4"/>
      <c r="CP2341" s="4"/>
      <c r="CQ2341" s="4"/>
      <c r="CR2341" s="4"/>
      <c r="CS2341" s="4"/>
      <c r="CT2341" s="4"/>
      <c r="CU2341" s="4"/>
      <c r="CV2341" s="4"/>
      <c r="CW2341" s="4"/>
      <c r="CX2341" s="4"/>
      <c r="CY2341" s="4"/>
      <c r="CZ2341" s="4"/>
      <c r="DA2341" s="4"/>
      <c r="DB2341" s="4"/>
      <c r="DC2341" s="4"/>
      <c r="DD2341" s="4"/>
      <c r="DE2341" s="4"/>
      <c r="DF2341" s="4"/>
      <c r="DG2341" s="4"/>
      <c r="DH2341" s="4"/>
      <c r="DI2341" s="4"/>
      <c r="DJ2341" s="4"/>
      <c r="DK2341" s="4"/>
      <c r="DL2341" s="4"/>
      <c r="DM2341" s="4"/>
    </row>
    <row r="2342" spans="1:117" s="183" customFormat="1" ht="12.75">
      <c r="A2342" s="4"/>
      <c r="B2342" s="4"/>
      <c r="C2342" s="69"/>
      <c r="D2342" s="20"/>
      <c r="E2342" s="20"/>
      <c r="F2342" s="101"/>
      <c r="G2342" s="101"/>
      <c r="H2342" s="101"/>
      <c r="I2342" s="212"/>
      <c r="J2342" s="101"/>
      <c r="K2342" s="101"/>
      <c r="L2342" s="101"/>
      <c r="M2342" s="101"/>
      <c r="N2342" s="4"/>
      <c r="O2342" s="4"/>
      <c r="P2342" s="4"/>
      <c r="Q2342" s="4"/>
      <c r="R2342" s="4"/>
      <c r="S2342" s="4"/>
      <c r="T2342" s="4"/>
      <c r="U2342" s="4"/>
      <c r="V2342" s="4"/>
      <c r="W2342" s="4"/>
      <c r="X2342" s="4"/>
      <c r="Y2342" s="4"/>
      <c r="Z2342" s="4"/>
      <c r="AA2342" s="4"/>
      <c r="AB2342" s="4"/>
      <c r="AC2342" s="4"/>
      <c r="AD2342" s="4"/>
      <c r="AE2342" s="4"/>
      <c r="AF2342" s="4"/>
      <c r="AG2342" s="4"/>
      <c r="AH2342" s="4"/>
      <c r="AI2342" s="4"/>
      <c r="AJ2342" s="4"/>
      <c r="AK2342" s="4"/>
      <c r="AL2342" s="4"/>
      <c r="AM2342" s="4"/>
      <c r="AN2342" s="4"/>
      <c r="AO2342" s="4"/>
      <c r="AP2342" s="4"/>
      <c r="AQ2342" s="4"/>
      <c r="AR2342" s="4"/>
      <c r="AS2342" s="4"/>
      <c r="AT2342" s="4"/>
      <c r="AU2342" s="4"/>
      <c r="AV2342" s="4"/>
      <c r="AW2342" s="4"/>
      <c r="AX2342" s="4"/>
      <c r="AY2342" s="4"/>
      <c r="AZ2342" s="4"/>
      <c r="BA2342" s="4"/>
      <c r="BB2342" s="4"/>
      <c r="BC2342" s="4"/>
      <c r="BD2342" s="4"/>
      <c r="BE2342" s="4"/>
      <c r="BF2342" s="4"/>
      <c r="BG2342" s="4"/>
      <c r="BH2342" s="4"/>
      <c r="BI2342" s="4"/>
      <c r="BJ2342" s="4"/>
      <c r="BK2342" s="4"/>
      <c r="BL2342" s="4"/>
      <c r="BM2342" s="4"/>
      <c r="BN2342" s="4"/>
      <c r="BO2342" s="4"/>
      <c r="BP2342" s="4"/>
      <c r="BQ2342" s="4"/>
      <c r="BR2342" s="4"/>
      <c r="BS2342" s="4"/>
      <c r="BT2342" s="4"/>
      <c r="BU2342" s="4"/>
      <c r="BV2342" s="4"/>
      <c r="BW2342" s="4"/>
      <c r="BX2342" s="4"/>
      <c r="BY2342" s="4"/>
      <c r="BZ2342" s="4"/>
      <c r="CA2342" s="4"/>
      <c r="CB2342" s="4"/>
      <c r="CC2342" s="4"/>
      <c r="CD2342" s="4"/>
      <c r="CE2342" s="4"/>
      <c r="CF2342" s="4"/>
      <c r="CG2342" s="4"/>
      <c r="CH2342" s="4"/>
      <c r="CI2342" s="4"/>
      <c r="CJ2342" s="4"/>
      <c r="CK2342" s="4"/>
      <c r="CL2342" s="4"/>
      <c r="CM2342" s="4"/>
      <c r="CN2342" s="4"/>
      <c r="CO2342" s="4"/>
      <c r="CP2342" s="4"/>
      <c r="CQ2342" s="4"/>
      <c r="CR2342" s="4"/>
      <c r="CS2342" s="4"/>
      <c r="CT2342" s="4"/>
      <c r="CU2342" s="4"/>
      <c r="CV2342" s="4"/>
      <c r="CW2342" s="4"/>
      <c r="CX2342" s="4"/>
      <c r="CY2342" s="4"/>
      <c r="CZ2342" s="4"/>
      <c r="DA2342" s="4"/>
      <c r="DB2342" s="4"/>
      <c r="DC2342" s="4"/>
      <c r="DD2342" s="4"/>
      <c r="DE2342" s="4"/>
      <c r="DF2342" s="4"/>
      <c r="DG2342" s="4"/>
      <c r="DH2342" s="4"/>
      <c r="DI2342" s="4"/>
      <c r="DJ2342" s="4"/>
      <c r="DK2342" s="4"/>
      <c r="DL2342" s="4"/>
      <c r="DM2342" s="4"/>
    </row>
    <row r="2343" spans="1:117" s="183" customFormat="1" ht="12.75">
      <c r="A2343" s="4"/>
      <c r="B2343" s="4"/>
      <c r="C2343" s="69"/>
      <c r="D2343" s="20"/>
      <c r="E2343" s="20"/>
      <c r="F2343" s="101"/>
      <c r="G2343" s="101"/>
      <c r="H2343" s="101"/>
      <c r="I2343" s="212"/>
      <c r="J2343" s="101"/>
      <c r="K2343" s="101"/>
      <c r="L2343" s="101"/>
      <c r="M2343" s="101"/>
      <c r="N2343" s="4"/>
      <c r="O2343" s="4"/>
      <c r="P2343" s="4"/>
      <c r="Q2343" s="4"/>
      <c r="R2343" s="4"/>
      <c r="S2343" s="4"/>
      <c r="T2343" s="4"/>
      <c r="U2343" s="4"/>
      <c r="V2343" s="4"/>
      <c r="W2343" s="4"/>
      <c r="X2343" s="4"/>
      <c r="Y2343" s="4"/>
      <c r="Z2343" s="4"/>
      <c r="AA2343" s="4"/>
      <c r="AB2343" s="4"/>
      <c r="AC2343" s="4"/>
      <c r="AD2343" s="4"/>
      <c r="AE2343" s="4"/>
      <c r="AF2343" s="4"/>
      <c r="AG2343" s="4"/>
      <c r="AH2343" s="4"/>
      <c r="AI2343" s="4"/>
      <c r="AJ2343" s="4"/>
      <c r="AK2343" s="4"/>
      <c r="AL2343" s="4"/>
      <c r="AM2343" s="4"/>
      <c r="AN2343" s="4"/>
      <c r="AO2343" s="4"/>
      <c r="AP2343" s="4"/>
      <c r="AQ2343" s="4"/>
      <c r="AR2343" s="4"/>
      <c r="AS2343" s="4"/>
      <c r="AT2343" s="4"/>
      <c r="AU2343" s="4"/>
      <c r="AV2343" s="4"/>
      <c r="AW2343" s="4"/>
      <c r="AX2343" s="4"/>
      <c r="AY2343" s="4"/>
      <c r="AZ2343" s="4"/>
      <c r="BA2343" s="4"/>
      <c r="BB2343" s="4"/>
      <c r="BC2343" s="4"/>
      <c r="BD2343" s="4"/>
      <c r="BE2343" s="4"/>
      <c r="BF2343" s="4"/>
      <c r="BG2343" s="4"/>
      <c r="BH2343" s="4"/>
      <c r="BI2343" s="4"/>
      <c r="BJ2343" s="4"/>
      <c r="BK2343" s="4"/>
      <c r="BL2343" s="4"/>
      <c r="BM2343" s="4"/>
      <c r="BN2343" s="4"/>
      <c r="BO2343" s="4"/>
      <c r="BP2343" s="4"/>
      <c r="BQ2343" s="4"/>
      <c r="BR2343" s="4"/>
      <c r="BS2343" s="4"/>
      <c r="BT2343" s="4"/>
      <c r="BU2343" s="4"/>
      <c r="BV2343" s="4"/>
      <c r="BW2343" s="4"/>
      <c r="BX2343" s="4"/>
      <c r="BY2343" s="4"/>
      <c r="BZ2343" s="4"/>
      <c r="CA2343" s="4"/>
      <c r="CB2343" s="4"/>
      <c r="CC2343" s="4"/>
      <c r="CD2343" s="4"/>
      <c r="CE2343" s="4"/>
      <c r="CF2343" s="4"/>
      <c r="CG2343" s="4"/>
      <c r="CH2343" s="4"/>
      <c r="CI2343" s="4"/>
      <c r="CJ2343" s="4"/>
      <c r="CK2343" s="4"/>
      <c r="CL2343" s="4"/>
      <c r="CM2343" s="4"/>
      <c r="CN2343" s="4"/>
      <c r="CO2343" s="4"/>
      <c r="CP2343" s="4"/>
      <c r="CQ2343" s="4"/>
      <c r="CR2343" s="4"/>
      <c r="CS2343" s="4"/>
      <c r="CT2343" s="4"/>
      <c r="CU2343" s="4"/>
      <c r="CV2343" s="4"/>
      <c r="CW2343" s="4"/>
      <c r="CX2343" s="4"/>
      <c r="CY2343" s="4"/>
      <c r="CZ2343" s="4"/>
      <c r="DA2343" s="4"/>
      <c r="DB2343" s="4"/>
      <c r="DC2343" s="4"/>
      <c r="DD2343" s="4"/>
      <c r="DE2343" s="4"/>
      <c r="DF2343" s="4"/>
      <c r="DG2343" s="4"/>
      <c r="DH2343" s="4"/>
      <c r="DI2343" s="4"/>
      <c r="DJ2343" s="4"/>
      <c r="DK2343" s="4"/>
      <c r="DL2343" s="4"/>
      <c r="DM2343" s="4"/>
    </row>
    <row r="2344" spans="1:117" s="183" customFormat="1" ht="12.75">
      <c r="A2344" s="4"/>
      <c r="B2344" s="4"/>
      <c r="C2344" s="69"/>
      <c r="D2344" s="20"/>
      <c r="E2344" s="20"/>
      <c r="F2344" s="101"/>
      <c r="G2344" s="101"/>
      <c r="H2344" s="101"/>
      <c r="I2344" s="212"/>
      <c r="J2344" s="101"/>
      <c r="K2344" s="101"/>
      <c r="L2344" s="101"/>
      <c r="M2344" s="101"/>
      <c r="N2344" s="4"/>
      <c r="O2344" s="4"/>
      <c r="P2344" s="4"/>
      <c r="Q2344" s="4"/>
      <c r="R2344" s="4"/>
      <c r="S2344" s="4"/>
      <c r="T2344" s="4"/>
      <c r="U2344" s="4"/>
      <c r="V2344" s="4"/>
      <c r="W2344" s="4"/>
      <c r="X2344" s="4"/>
      <c r="Y2344" s="4"/>
      <c r="Z2344" s="4"/>
      <c r="AA2344" s="4"/>
      <c r="AB2344" s="4"/>
      <c r="AC2344" s="4"/>
      <c r="AD2344" s="4"/>
      <c r="AE2344" s="4"/>
      <c r="AF2344" s="4"/>
      <c r="AG2344" s="4"/>
      <c r="AH2344" s="4"/>
      <c r="AI2344" s="4"/>
      <c r="AJ2344" s="4"/>
      <c r="AK2344" s="4"/>
      <c r="AL2344" s="4"/>
      <c r="AM2344" s="4"/>
      <c r="AN2344" s="4"/>
      <c r="AO2344" s="4"/>
      <c r="AP2344" s="4"/>
      <c r="AQ2344" s="4"/>
      <c r="AR2344" s="4"/>
      <c r="AS2344" s="4"/>
      <c r="AT2344" s="4"/>
      <c r="AU2344" s="4"/>
      <c r="AV2344" s="4"/>
      <c r="AW2344" s="4"/>
      <c r="AX2344" s="4"/>
      <c r="AY2344" s="4"/>
      <c r="AZ2344" s="4"/>
      <c r="BA2344" s="4"/>
      <c r="BB2344" s="4"/>
      <c r="BC2344" s="4"/>
      <c r="BD2344" s="4"/>
      <c r="BE2344" s="4"/>
      <c r="BF2344" s="4"/>
      <c r="BG2344" s="4"/>
      <c r="BH2344" s="4"/>
      <c r="BI2344" s="4"/>
      <c r="BJ2344" s="4"/>
      <c r="BK2344" s="4"/>
      <c r="BL2344" s="4"/>
      <c r="BM2344" s="4"/>
      <c r="BN2344" s="4"/>
      <c r="BO2344" s="4"/>
      <c r="BP2344" s="4"/>
      <c r="BQ2344" s="4"/>
      <c r="BR2344" s="4"/>
      <c r="BS2344" s="4"/>
      <c r="BT2344" s="4"/>
      <c r="BU2344" s="4"/>
      <c r="BV2344" s="4"/>
      <c r="BW2344" s="4"/>
      <c r="BX2344" s="4"/>
      <c r="BY2344" s="4"/>
      <c r="BZ2344" s="4"/>
      <c r="CA2344" s="4"/>
      <c r="CB2344" s="4"/>
      <c r="CC2344" s="4"/>
      <c r="CD2344" s="4"/>
      <c r="CE2344" s="4"/>
      <c r="CF2344" s="4"/>
      <c r="CG2344" s="4"/>
      <c r="CH2344" s="4"/>
      <c r="CI2344" s="4"/>
      <c r="CJ2344" s="4"/>
      <c r="CK2344" s="4"/>
      <c r="CL2344" s="4"/>
      <c r="CM2344" s="4"/>
      <c r="CN2344" s="4"/>
      <c r="CO2344" s="4"/>
      <c r="CP2344" s="4"/>
      <c r="CQ2344" s="4"/>
      <c r="CR2344" s="4"/>
      <c r="CS2344" s="4"/>
      <c r="CT2344" s="4"/>
      <c r="CU2344" s="4"/>
      <c r="CV2344" s="4"/>
      <c r="CW2344" s="4"/>
      <c r="CX2344" s="4"/>
      <c r="CY2344" s="4"/>
      <c r="CZ2344" s="4"/>
      <c r="DA2344" s="4"/>
      <c r="DB2344" s="4"/>
      <c r="DC2344" s="4"/>
      <c r="DD2344" s="4"/>
      <c r="DE2344" s="4"/>
      <c r="DF2344" s="4"/>
      <c r="DG2344" s="4"/>
      <c r="DH2344" s="4"/>
      <c r="DI2344" s="4"/>
      <c r="DJ2344" s="4"/>
      <c r="DK2344" s="4"/>
      <c r="DL2344" s="4"/>
      <c r="DM2344" s="4"/>
    </row>
    <row r="2345" spans="1:117" s="183" customFormat="1" ht="12.75">
      <c r="A2345" s="4"/>
      <c r="B2345" s="4"/>
      <c r="C2345" s="69"/>
      <c r="D2345" s="20"/>
      <c r="E2345" s="20"/>
      <c r="F2345" s="101"/>
      <c r="G2345" s="101"/>
      <c r="H2345" s="101"/>
      <c r="I2345" s="212"/>
      <c r="J2345" s="101"/>
      <c r="K2345" s="101"/>
      <c r="L2345" s="101"/>
      <c r="M2345" s="101"/>
      <c r="N2345" s="4"/>
      <c r="O2345" s="4"/>
      <c r="P2345" s="4"/>
      <c r="Q2345" s="4"/>
      <c r="R2345" s="4"/>
      <c r="S2345" s="4"/>
      <c r="T2345" s="4"/>
      <c r="U2345" s="4"/>
      <c r="V2345" s="4"/>
      <c r="W2345" s="4"/>
      <c r="X2345" s="4"/>
      <c r="Y2345" s="4"/>
      <c r="Z2345" s="4"/>
      <c r="AA2345" s="4"/>
      <c r="AB2345" s="4"/>
      <c r="AC2345" s="4"/>
      <c r="AD2345" s="4"/>
      <c r="AE2345" s="4"/>
      <c r="AF2345" s="4"/>
      <c r="AG2345" s="4"/>
      <c r="AH2345" s="4"/>
      <c r="AI2345" s="4"/>
      <c r="AJ2345" s="4"/>
      <c r="AK2345" s="4"/>
      <c r="AL2345" s="4"/>
      <c r="AM2345" s="4"/>
      <c r="AN2345" s="4"/>
      <c r="AO2345" s="4"/>
      <c r="AP2345" s="4"/>
      <c r="AQ2345" s="4"/>
      <c r="AR2345" s="4"/>
      <c r="AS2345" s="4"/>
      <c r="AT2345" s="4"/>
      <c r="AU2345" s="4"/>
      <c r="AV2345" s="4"/>
      <c r="AW2345" s="4"/>
      <c r="AX2345" s="4"/>
      <c r="AY2345" s="4"/>
      <c r="AZ2345" s="4"/>
      <c r="BA2345" s="4"/>
      <c r="BB2345" s="4"/>
      <c r="BC2345" s="4"/>
      <c r="BD2345" s="4"/>
      <c r="BE2345" s="4"/>
      <c r="BF2345" s="4"/>
      <c r="BG2345" s="4"/>
      <c r="BH2345" s="4"/>
      <c r="BI2345" s="4"/>
      <c r="BJ2345" s="4"/>
      <c r="BK2345" s="4"/>
      <c r="BL2345" s="4"/>
      <c r="BM2345" s="4"/>
      <c r="BN2345" s="4"/>
      <c r="BO2345" s="4"/>
      <c r="BP2345" s="4"/>
      <c r="BQ2345" s="4"/>
      <c r="BR2345" s="4"/>
      <c r="BS2345" s="4"/>
      <c r="BT2345" s="4"/>
      <c r="BU2345" s="4"/>
      <c r="BV2345" s="4"/>
      <c r="BW2345" s="4"/>
      <c r="BX2345" s="4"/>
      <c r="BY2345" s="4"/>
      <c r="BZ2345" s="4"/>
      <c r="CA2345" s="4"/>
      <c r="CB2345" s="4"/>
      <c r="CC2345" s="4"/>
      <c r="CD2345" s="4"/>
      <c r="CE2345" s="4"/>
      <c r="CF2345" s="4"/>
      <c r="CG2345" s="4"/>
      <c r="CH2345" s="4"/>
      <c r="CI2345" s="4"/>
      <c r="CJ2345" s="4"/>
      <c r="CK2345" s="4"/>
      <c r="CL2345" s="4"/>
      <c r="CM2345" s="4"/>
      <c r="CN2345" s="4"/>
      <c r="CO2345" s="4"/>
      <c r="CP2345" s="4"/>
      <c r="CQ2345" s="4"/>
      <c r="CR2345" s="4"/>
      <c r="CS2345" s="4"/>
      <c r="CT2345" s="4"/>
      <c r="CU2345" s="4"/>
      <c r="CV2345" s="4"/>
      <c r="CW2345" s="4"/>
      <c r="CX2345" s="4"/>
      <c r="CY2345" s="4"/>
      <c r="CZ2345" s="4"/>
      <c r="DA2345" s="4"/>
      <c r="DB2345" s="4"/>
      <c r="DC2345" s="4"/>
      <c r="DD2345" s="4"/>
      <c r="DE2345" s="4"/>
      <c r="DF2345" s="4"/>
      <c r="DG2345" s="4"/>
      <c r="DH2345" s="4"/>
      <c r="DI2345" s="4"/>
      <c r="DJ2345" s="4"/>
      <c r="DK2345" s="4"/>
      <c r="DL2345" s="4"/>
      <c r="DM2345" s="4"/>
    </row>
    <row r="2346" spans="1:117" s="183" customFormat="1" ht="12.75">
      <c r="A2346" s="4"/>
      <c r="B2346" s="4"/>
      <c r="C2346" s="69"/>
      <c r="D2346" s="20"/>
      <c r="E2346" s="20"/>
      <c r="F2346" s="101"/>
      <c r="G2346" s="101"/>
      <c r="H2346" s="101"/>
      <c r="I2346" s="212"/>
      <c r="J2346" s="101"/>
      <c r="K2346" s="101"/>
      <c r="L2346" s="101"/>
      <c r="M2346" s="101"/>
      <c r="N2346" s="4"/>
      <c r="O2346" s="4"/>
      <c r="P2346" s="4"/>
      <c r="Q2346" s="4"/>
      <c r="R2346" s="4"/>
      <c r="S2346" s="4"/>
      <c r="T2346" s="4"/>
      <c r="U2346" s="4"/>
      <c r="V2346" s="4"/>
      <c r="W2346" s="4"/>
      <c r="X2346" s="4"/>
      <c r="Y2346" s="4"/>
      <c r="Z2346" s="4"/>
      <c r="AA2346" s="4"/>
      <c r="AB2346" s="4"/>
      <c r="AC2346" s="4"/>
      <c r="AD2346" s="4"/>
      <c r="AE2346" s="4"/>
      <c r="AF2346" s="4"/>
      <c r="AG2346" s="4"/>
      <c r="AH2346" s="4"/>
      <c r="AI2346" s="4"/>
      <c r="AJ2346" s="4"/>
      <c r="AK2346" s="4"/>
      <c r="AL2346" s="4"/>
      <c r="AM2346" s="4"/>
      <c r="AN2346" s="4"/>
      <c r="AO2346" s="4"/>
      <c r="AP2346" s="4"/>
      <c r="AQ2346" s="4"/>
      <c r="AR2346" s="4"/>
      <c r="AS2346" s="4"/>
      <c r="AT2346" s="4"/>
      <c r="AU2346" s="4"/>
      <c r="AV2346" s="4"/>
      <c r="AW2346" s="4"/>
      <c r="AX2346" s="4"/>
      <c r="AY2346" s="4"/>
      <c r="AZ2346" s="4"/>
      <c r="BA2346" s="4"/>
      <c r="BB2346" s="4"/>
      <c r="BC2346" s="4"/>
      <c r="BD2346" s="4"/>
      <c r="BE2346" s="4"/>
      <c r="BF2346" s="4"/>
      <c r="BG2346" s="4"/>
      <c r="BH2346" s="4"/>
      <c r="BI2346" s="4"/>
      <c r="BJ2346" s="4"/>
      <c r="BK2346" s="4"/>
      <c r="BL2346" s="4"/>
      <c r="BM2346" s="4"/>
      <c r="BN2346" s="4"/>
      <c r="BO2346" s="4"/>
      <c r="BP2346" s="4"/>
      <c r="BQ2346" s="4"/>
      <c r="BR2346" s="4"/>
      <c r="BS2346" s="4"/>
      <c r="BT2346" s="4"/>
      <c r="BU2346" s="4"/>
      <c r="BV2346" s="4"/>
      <c r="BW2346" s="4"/>
      <c r="BX2346" s="4"/>
      <c r="BY2346" s="4"/>
      <c r="BZ2346" s="4"/>
      <c r="CA2346" s="4"/>
      <c r="CB2346" s="4"/>
      <c r="CC2346" s="4"/>
      <c r="CD2346" s="4"/>
      <c r="CE2346" s="4"/>
      <c r="CF2346" s="4"/>
      <c r="CG2346" s="4"/>
      <c r="CH2346" s="4"/>
      <c r="CI2346" s="4"/>
      <c r="CJ2346" s="4"/>
      <c r="CK2346" s="4"/>
      <c r="CL2346" s="4"/>
      <c r="CM2346" s="4"/>
      <c r="CN2346" s="4"/>
      <c r="CO2346" s="4"/>
      <c r="CP2346" s="4"/>
      <c r="CQ2346" s="4"/>
      <c r="CR2346" s="4"/>
      <c r="CS2346" s="4"/>
      <c r="CT2346" s="4"/>
      <c r="CU2346" s="4"/>
      <c r="CV2346" s="4"/>
      <c r="CW2346" s="4"/>
      <c r="CX2346" s="4"/>
      <c r="CY2346" s="4"/>
      <c r="CZ2346" s="4"/>
      <c r="DA2346" s="4"/>
      <c r="DB2346" s="4"/>
      <c r="DC2346" s="4"/>
      <c r="DD2346" s="4"/>
      <c r="DE2346" s="4"/>
      <c r="DF2346" s="4"/>
      <c r="DG2346" s="4"/>
      <c r="DH2346" s="4"/>
      <c r="DI2346" s="4"/>
      <c r="DJ2346" s="4"/>
      <c r="DK2346" s="4"/>
      <c r="DL2346" s="4"/>
      <c r="DM2346" s="4"/>
    </row>
    <row r="2347" spans="1:117" s="183" customFormat="1" ht="12.75">
      <c r="A2347" s="4"/>
      <c r="B2347" s="4"/>
      <c r="C2347" s="69"/>
      <c r="D2347" s="20"/>
      <c r="E2347" s="20"/>
      <c r="F2347" s="101"/>
      <c r="G2347" s="101"/>
      <c r="H2347" s="101"/>
      <c r="I2347" s="212"/>
      <c r="J2347" s="101"/>
      <c r="K2347" s="101"/>
      <c r="L2347" s="101"/>
      <c r="M2347" s="101"/>
      <c r="N2347" s="4"/>
      <c r="O2347" s="4"/>
      <c r="P2347" s="4"/>
      <c r="Q2347" s="4"/>
      <c r="R2347" s="4"/>
      <c r="S2347" s="4"/>
      <c r="T2347" s="4"/>
      <c r="U2347" s="4"/>
      <c r="V2347" s="4"/>
      <c r="W2347" s="4"/>
      <c r="X2347" s="4"/>
      <c r="Y2347" s="4"/>
      <c r="Z2347" s="4"/>
      <c r="AA2347" s="4"/>
      <c r="AB2347" s="4"/>
      <c r="AC2347" s="4"/>
      <c r="AD2347" s="4"/>
      <c r="AE2347" s="4"/>
      <c r="AF2347" s="4"/>
      <c r="AG2347" s="4"/>
      <c r="AH2347" s="4"/>
      <c r="AI2347" s="4"/>
      <c r="AJ2347" s="4"/>
      <c r="AK2347" s="4"/>
      <c r="AL2347" s="4"/>
      <c r="AM2347" s="4"/>
      <c r="AN2347" s="4"/>
      <c r="AO2347" s="4"/>
      <c r="AP2347" s="4"/>
      <c r="AQ2347" s="4"/>
      <c r="AR2347" s="4"/>
      <c r="AS2347" s="4"/>
      <c r="AT2347" s="4"/>
      <c r="AU2347" s="4"/>
      <c r="AV2347" s="4"/>
      <c r="AW2347" s="4"/>
      <c r="AX2347" s="4"/>
      <c r="AY2347" s="4"/>
      <c r="AZ2347" s="4"/>
      <c r="BA2347" s="4"/>
      <c r="BB2347" s="4"/>
      <c r="BC2347" s="4"/>
      <c r="BD2347" s="4"/>
      <c r="BE2347" s="4"/>
      <c r="BF2347" s="4"/>
      <c r="BG2347" s="4"/>
      <c r="BH2347" s="4"/>
      <c r="BI2347" s="4"/>
      <c r="BJ2347" s="4"/>
      <c r="BK2347" s="4"/>
      <c r="BL2347" s="4"/>
      <c r="BM2347" s="4"/>
      <c r="BN2347" s="4"/>
      <c r="BO2347" s="4"/>
      <c r="BP2347" s="4"/>
      <c r="BQ2347" s="4"/>
      <c r="BR2347" s="4"/>
      <c r="BS2347" s="4"/>
      <c r="BT2347" s="4"/>
      <c r="BU2347" s="4"/>
      <c r="BV2347" s="4"/>
      <c r="BW2347" s="4"/>
      <c r="BX2347" s="4"/>
      <c r="BY2347" s="4"/>
      <c r="BZ2347" s="4"/>
      <c r="CA2347" s="4"/>
      <c r="CB2347" s="4"/>
      <c r="CC2347" s="4"/>
      <c r="CD2347" s="4"/>
      <c r="CE2347" s="4"/>
      <c r="CF2347" s="4"/>
      <c r="CG2347" s="4"/>
      <c r="CH2347" s="4"/>
      <c r="CI2347" s="4"/>
      <c r="CJ2347" s="4"/>
      <c r="CK2347" s="4"/>
      <c r="CL2347" s="4"/>
      <c r="CM2347" s="4"/>
      <c r="CN2347" s="4"/>
      <c r="CO2347" s="4"/>
      <c r="CP2347" s="4"/>
      <c r="CQ2347" s="4"/>
      <c r="CR2347" s="4"/>
      <c r="CS2347" s="4"/>
      <c r="CT2347" s="4"/>
      <c r="CU2347" s="4"/>
      <c r="CV2347" s="4"/>
      <c r="CW2347" s="4"/>
      <c r="CX2347" s="4"/>
      <c r="CY2347" s="4"/>
      <c r="CZ2347" s="4"/>
      <c r="DA2347" s="4"/>
      <c r="DB2347" s="4"/>
      <c r="DC2347" s="4"/>
      <c r="DD2347" s="4"/>
      <c r="DE2347" s="4"/>
      <c r="DF2347" s="4"/>
      <c r="DG2347" s="4"/>
      <c r="DH2347" s="4"/>
      <c r="DI2347" s="4"/>
      <c r="DJ2347" s="4"/>
      <c r="DK2347" s="4"/>
      <c r="DL2347" s="4"/>
      <c r="DM2347" s="4"/>
    </row>
    <row r="2348" spans="1:117" s="183" customFormat="1" ht="12.75">
      <c r="A2348" s="4"/>
      <c r="B2348" s="4"/>
      <c r="C2348" s="69"/>
      <c r="D2348" s="20"/>
      <c r="E2348" s="20"/>
      <c r="F2348" s="101"/>
      <c r="G2348" s="101"/>
      <c r="H2348" s="101"/>
      <c r="I2348" s="212"/>
      <c r="J2348" s="101"/>
      <c r="K2348" s="101"/>
      <c r="L2348" s="101"/>
      <c r="M2348" s="101"/>
      <c r="N2348" s="4"/>
      <c r="O2348" s="4"/>
      <c r="P2348" s="4"/>
      <c r="Q2348" s="4"/>
      <c r="R2348" s="4"/>
      <c r="S2348" s="4"/>
      <c r="T2348" s="4"/>
      <c r="U2348" s="4"/>
      <c r="V2348" s="4"/>
      <c r="W2348" s="4"/>
      <c r="X2348" s="4"/>
      <c r="Y2348" s="4"/>
      <c r="Z2348" s="4"/>
      <c r="AA2348" s="4"/>
      <c r="AB2348" s="4"/>
      <c r="AC2348" s="4"/>
      <c r="AD2348" s="4"/>
      <c r="AE2348" s="4"/>
      <c r="AF2348" s="4"/>
      <c r="AG2348" s="4"/>
      <c r="AH2348" s="4"/>
      <c r="AI2348" s="4"/>
      <c r="AJ2348" s="4"/>
      <c r="AK2348" s="4"/>
      <c r="AL2348" s="4"/>
      <c r="AM2348" s="4"/>
      <c r="AN2348" s="4"/>
      <c r="AO2348" s="4"/>
      <c r="AP2348" s="4"/>
      <c r="AQ2348" s="4"/>
      <c r="AR2348" s="4"/>
      <c r="AS2348" s="4"/>
      <c r="AT2348" s="4"/>
      <c r="AU2348" s="4"/>
      <c r="AV2348" s="4"/>
      <c r="AW2348" s="4"/>
      <c r="AX2348" s="4"/>
      <c r="AY2348" s="4"/>
      <c r="AZ2348" s="4"/>
      <c r="BA2348" s="4"/>
      <c r="BB2348" s="4"/>
      <c r="BC2348" s="4"/>
      <c r="BD2348" s="4"/>
      <c r="BE2348" s="4"/>
      <c r="BF2348" s="4"/>
      <c r="BG2348" s="4"/>
      <c r="BH2348" s="4"/>
      <c r="BI2348" s="4"/>
      <c r="BJ2348" s="4"/>
      <c r="BK2348" s="4"/>
      <c r="BL2348" s="4"/>
      <c r="BM2348" s="4"/>
      <c r="BN2348" s="4"/>
      <c r="BO2348" s="4"/>
      <c r="BP2348" s="4"/>
      <c r="BQ2348" s="4"/>
      <c r="BR2348" s="4"/>
      <c r="BS2348" s="4"/>
      <c r="BT2348" s="4"/>
      <c r="BU2348" s="4"/>
      <c r="BV2348" s="4"/>
      <c r="BW2348" s="4"/>
      <c r="BX2348" s="4"/>
      <c r="BY2348" s="4"/>
      <c r="BZ2348" s="4"/>
      <c r="CA2348" s="4"/>
      <c r="CB2348" s="4"/>
      <c r="CC2348" s="4"/>
      <c r="CD2348" s="4"/>
      <c r="CE2348" s="4"/>
      <c r="CF2348" s="4"/>
      <c r="CG2348" s="4"/>
      <c r="CH2348" s="4"/>
      <c r="CI2348" s="4"/>
      <c r="CJ2348" s="4"/>
      <c r="CK2348" s="4"/>
      <c r="CL2348" s="4"/>
      <c r="CM2348" s="4"/>
      <c r="CN2348" s="4"/>
      <c r="CO2348" s="4"/>
      <c r="CP2348" s="4"/>
      <c r="CQ2348" s="4"/>
      <c r="CR2348" s="4"/>
      <c r="CS2348" s="4"/>
      <c r="CT2348" s="4"/>
      <c r="CU2348" s="4"/>
      <c r="CV2348" s="4"/>
      <c r="CW2348" s="4"/>
      <c r="CX2348" s="4"/>
      <c r="CY2348" s="4"/>
      <c r="CZ2348" s="4"/>
      <c r="DA2348" s="4"/>
      <c r="DB2348" s="4"/>
      <c r="DC2348" s="4"/>
      <c r="DD2348" s="4"/>
      <c r="DE2348" s="4"/>
      <c r="DF2348" s="4"/>
      <c r="DG2348" s="4"/>
      <c r="DH2348" s="4"/>
      <c r="DI2348" s="4"/>
      <c r="DJ2348" s="4"/>
      <c r="DK2348" s="4"/>
      <c r="DL2348" s="4"/>
      <c r="DM2348" s="4"/>
    </row>
    <row r="2349" spans="1:117" s="183" customFormat="1" ht="12.75">
      <c r="A2349" s="4"/>
      <c r="B2349" s="4"/>
      <c r="C2349" s="69"/>
      <c r="D2349" s="20"/>
      <c r="E2349" s="20"/>
      <c r="F2349" s="101"/>
      <c r="G2349" s="101"/>
      <c r="H2349" s="101"/>
      <c r="I2349" s="212"/>
      <c r="J2349" s="101"/>
      <c r="K2349" s="101"/>
      <c r="L2349" s="101"/>
      <c r="M2349" s="101"/>
      <c r="N2349" s="4"/>
      <c r="O2349" s="4"/>
      <c r="P2349" s="4"/>
      <c r="Q2349" s="4"/>
      <c r="R2349" s="4"/>
      <c r="S2349" s="4"/>
      <c r="T2349" s="4"/>
      <c r="U2349" s="4"/>
      <c r="V2349" s="4"/>
      <c r="W2349" s="4"/>
      <c r="X2349" s="4"/>
      <c r="Y2349" s="4"/>
      <c r="Z2349" s="4"/>
      <c r="AA2349" s="4"/>
      <c r="AB2349" s="4"/>
      <c r="AC2349" s="4"/>
      <c r="AD2349" s="4"/>
      <c r="AE2349" s="4"/>
      <c r="AF2349" s="4"/>
      <c r="AG2349" s="4"/>
      <c r="AH2349" s="4"/>
      <c r="AI2349" s="4"/>
      <c r="AJ2349" s="4"/>
      <c r="AK2349" s="4"/>
      <c r="AL2349" s="4"/>
      <c r="AM2349" s="4"/>
      <c r="AN2349" s="4"/>
      <c r="AO2349" s="4"/>
      <c r="AP2349" s="4"/>
      <c r="AQ2349" s="4"/>
      <c r="AR2349" s="4"/>
      <c r="AS2349" s="4"/>
      <c r="AT2349" s="4"/>
      <c r="AU2349" s="4"/>
      <c r="AV2349" s="4"/>
      <c r="AW2349" s="4"/>
      <c r="AX2349" s="4"/>
      <c r="AY2349" s="4"/>
      <c r="AZ2349" s="4"/>
      <c r="BA2349" s="4"/>
      <c r="BB2349" s="4"/>
      <c r="BC2349" s="4"/>
      <c r="BD2349" s="4"/>
      <c r="BE2349" s="4"/>
      <c r="BF2349" s="4"/>
      <c r="BG2349" s="4"/>
      <c r="BH2349" s="4"/>
      <c r="BI2349" s="4"/>
      <c r="BJ2349" s="4"/>
      <c r="BK2349" s="4"/>
      <c r="BL2349" s="4"/>
      <c r="BM2349" s="4"/>
      <c r="BN2349" s="4"/>
      <c r="BO2349" s="4"/>
      <c r="BP2349" s="4"/>
      <c r="BQ2349" s="4"/>
      <c r="BR2349" s="4"/>
      <c r="BS2349" s="4"/>
      <c r="BT2349" s="4"/>
      <c r="BU2349" s="4"/>
      <c r="BV2349" s="4"/>
      <c r="BW2349" s="4"/>
      <c r="BX2349" s="4"/>
      <c r="BY2349" s="4"/>
      <c r="BZ2349" s="4"/>
      <c r="CA2349" s="4"/>
      <c r="CB2349" s="4"/>
      <c r="CC2349" s="4"/>
      <c r="CD2349" s="4"/>
      <c r="CE2349" s="4"/>
      <c r="CF2349" s="4"/>
      <c r="CG2349" s="4"/>
      <c r="CH2349" s="4"/>
      <c r="CI2349" s="4"/>
      <c r="CJ2349" s="4"/>
      <c r="CK2349" s="4"/>
      <c r="CL2349" s="4"/>
      <c r="CM2349" s="4"/>
      <c r="CN2349" s="4"/>
      <c r="CO2349" s="4"/>
      <c r="CP2349" s="4"/>
      <c r="CQ2349" s="4"/>
      <c r="CR2349" s="4"/>
      <c r="CS2349" s="4"/>
      <c r="CT2349" s="4"/>
      <c r="CU2349" s="4"/>
      <c r="CV2349" s="4"/>
      <c r="CW2349" s="4"/>
      <c r="CX2349" s="4"/>
      <c r="CY2349" s="4"/>
      <c r="CZ2349" s="4"/>
      <c r="DA2349" s="4"/>
      <c r="DB2349" s="4"/>
      <c r="DC2349" s="4"/>
      <c r="DD2349" s="4"/>
      <c r="DE2349" s="4"/>
      <c r="DF2349" s="4"/>
      <c r="DG2349" s="4"/>
      <c r="DH2349" s="4"/>
      <c r="DI2349" s="4"/>
      <c r="DJ2349" s="4"/>
      <c r="DK2349" s="4"/>
      <c r="DL2349" s="4"/>
      <c r="DM2349" s="4"/>
    </row>
    <row r="2350" spans="1:117" s="183" customFormat="1" ht="12.75">
      <c r="A2350" s="4"/>
      <c r="B2350" s="4"/>
      <c r="C2350" s="69"/>
      <c r="D2350" s="20"/>
      <c r="E2350" s="20"/>
      <c r="F2350" s="101"/>
      <c r="G2350" s="101"/>
      <c r="H2350" s="101"/>
      <c r="I2350" s="212"/>
      <c r="J2350" s="101"/>
      <c r="K2350" s="101"/>
      <c r="L2350" s="101"/>
      <c r="M2350" s="101"/>
      <c r="N2350" s="4"/>
      <c r="O2350" s="4"/>
      <c r="P2350" s="4"/>
      <c r="Q2350" s="4"/>
      <c r="R2350" s="4"/>
      <c r="S2350" s="4"/>
      <c r="T2350" s="4"/>
      <c r="U2350" s="4"/>
      <c r="V2350" s="4"/>
      <c r="W2350" s="4"/>
      <c r="X2350" s="4"/>
      <c r="Y2350" s="4"/>
      <c r="Z2350" s="4"/>
      <c r="AA2350" s="4"/>
      <c r="AB2350" s="4"/>
      <c r="AC2350" s="4"/>
      <c r="AD2350" s="4"/>
      <c r="AE2350" s="4"/>
      <c r="AF2350" s="4"/>
      <c r="AG2350" s="4"/>
      <c r="AH2350" s="4"/>
      <c r="AI2350" s="4"/>
      <c r="AJ2350" s="4"/>
      <c r="AK2350" s="4"/>
      <c r="AL2350" s="4"/>
      <c r="AM2350" s="4"/>
      <c r="AN2350" s="4"/>
      <c r="AO2350" s="4"/>
      <c r="AP2350" s="4"/>
      <c r="AQ2350" s="4"/>
      <c r="AR2350" s="4"/>
      <c r="AS2350" s="4"/>
      <c r="AT2350" s="4"/>
      <c r="AU2350" s="4"/>
      <c r="AV2350" s="4"/>
      <c r="AW2350" s="4"/>
      <c r="AX2350" s="4"/>
      <c r="AY2350" s="4"/>
      <c r="AZ2350" s="4"/>
      <c r="BA2350" s="4"/>
      <c r="BB2350" s="4"/>
      <c r="BC2350" s="4"/>
      <c r="BD2350" s="4"/>
      <c r="BE2350" s="4"/>
      <c r="BF2350" s="4"/>
      <c r="BG2350" s="4"/>
      <c r="BH2350" s="4"/>
      <c r="BI2350" s="4"/>
      <c r="BJ2350" s="4"/>
      <c r="BK2350" s="4"/>
      <c r="BL2350" s="4"/>
      <c r="BM2350" s="4"/>
      <c r="BN2350" s="4"/>
      <c r="BO2350" s="4"/>
      <c r="BP2350" s="4"/>
      <c r="BQ2350" s="4"/>
      <c r="BR2350" s="4"/>
      <c r="BS2350" s="4"/>
      <c r="BT2350" s="4"/>
      <c r="BU2350" s="4"/>
      <c r="BV2350" s="4"/>
      <c r="BW2350" s="4"/>
      <c r="BX2350" s="4"/>
      <c r="BY2350" s="4"/>
      <c r="BZ2350" s="4"/>
      <c r="CA2350" s="4"/>
      <c r="CB2350" s="4"/>
      <c r="CC2350" s="4"/>
      <c r="CD2350" s="4"/>
      <c r="CE2350" s="4"/>
      <c r="CF2350" s="4"/>
      <c r="CG2350" s="4"/>
      <c r="CH2350" s="4"/>
      <c r="CI2350" s="4"/>
      <c r="CJ2350" s="4"/>
      <c r="CK2350" s="4"/>
      <c r="CL2350" s="4"/>
      <c r="CM2350" s="4"/>
      <c r="CN2350" s="4"/>
      <c r="CO2350" s="4"/>
      <c r="CP2350" s="4"/>
      <c r="CQ2350" s="4"/>
      <c r="CR2350" s="4"/>
      <c r="CS2350" s="4"/>
      <c r="CT2350" s="4"/>
      <c r="CU2350" s="4"/>
      <c r="CV2350" s="4"/>
      <c r="CW2350" s="4"/>
      <c r="CX2350" s="4"/>
      <c r="CY2350" s="4"/>
      <c r="CZ2350" s="4"/>
      <c r="DA2350" s="4"/>
      <c r="DB2350" s="4"/>
      <c r="DC2350" s="4"/>
      <c r="DD2350" s="4"/>
      <c r="DE2350" s="4"/>
      <c r="DF2350" s="4"/>
      <c r="DG2350" s="4"/>
      <c r="DH2350" s="4"/>
      <c r="DI2350" s="4"/>
      <c r="DJ2350" s="4"/>
      <c r="DK2350" s="4"/>
      <c r="DL2350" s="4"/>
      <c r="DM2350" s="4"/>
    </row>
    <row r="2351" spans="1:117" s="183" customFormat="1" ht="12.75">
      <c r="A2351" s="4"/>
      <c r="B2351" s="4"/>
      <c r="C2351" s="69"/>
      <c r="D2351" s="20"/>
      <c r="E2351" s="20"/>
      <c r="F2351" s="101"/>
      <c r="G2351" s="101"/>
      <c r="H2351" s="101"/>
      <c r="I2351" s="212"/>
      <c r="J2351" s="101"/>
      <c r="K2351" s="101"/>
      <c r="L2351" s="101"/>
      <c r="M2351" s="101"/>
      <c r="N2351" s="4"/>
      <c r="O2351" s="4"/>
      <c r="P2351" s="4"/>
      <c r="Q2351" s="4"/>
      <c r="R2351" s="4"/>
      <c r="S2351" s="4"/>
      <c r="T2351" s="4"/>
      <c r="U2351" s="4"/>
      <c r="V2351" s="4"/>
      <c r="W2351" s="4"/>
      <c r="X2351" s="4"/>
      <c r="Y2351" s="4"/>
      <c r="Z2351" s="4"/>
      <c r="AA2351" s="4"/>
      <c r="AB2351" s="4"/>
      <c r="AC2351" s="4"/>
      <c r="AD2351" s="4"/>
      <c r="AE2351" s="4"/>
      <c r="AF2351" s="4"/>
      <c r="AG2351" s="4"/>
      <c r="AH2351" s="4"/>
      <c r="AI2351" s="4"/>
      <c r="AJ2351" s="4"/>
      <c r="AK2351" s="4"/>
      <c r="AL2351" s="4"/>
      <c r="AM2351" s="4"/>
      <c r="AN2351" s="4"/>
      <c r="AO2351" s="4"/>
      <c r="AP2351" s="4"/>
      <c r="AQ2351" s="4"/>
      <c r="AR2351" s="4"/>
      <c r="AS2351" s="4"/>
      <c r="AT2351" s="4"/>
      <c r="AU2351" s="4"/>
      <c r="AV2351" s="4"/>
      <c r="AW2351" s="4"/>
      <c r="AX2351" s="4"/>
      <c r="AY2351" s="4"/>
      <c r="AZ2351" s="4"/>
      <c r="BA2351" s="4"/>
      <c r="BB2351" s="4"/>
      <c r="BC2351" s="4"/>
      <c r="BD2351" s="4"/>
      <c r="BE2351" s="4"/>
      <c r="BF2351" s="4"/>
      <c r="BG2351" s="4"/>
      <c r="BH2351" s="4"/>
      <c r="BI2351" s="4"/>
      <c r="BJ2351" s="4"/>
      <c r="BK2351" s="4"/>
      <c r="BL2351" s="4"/>
      <c r="BM2351" s="4"/>
      <c r="BN2351" s="4"/>
      <c r="BO2351" s="4"/>
      <c r="BP2351" s="4"/>
      <c r="BQ2351" s="4"/>
      <c r="BR2351" s="4"/>
      <c r="BS2351" s="4"/>
      <c r="BT2351" s="4"/>
      <c r="BU2351" s="4"/>
      <c r="BV2351" s="4"/>
      <c r="BW2351" s="4"/>
      <c r="BX2351" s="4"/>
      <c r="BY2351" s="4"/>
      <c r="BZ2351" s="4"/>
      <c r="CA2351" s="4"/>
      <c r="CB2351" s="4"/>
      <c r="CC2351" s="4"/>
      <c r="CD2351" s="4"/>
      <c r="CE2351" s="4"/>
      <c r="CF2351" s="4"/>
      <c r="CG2351" s="4"/>
      <c r="CH2351" s="4"/>
      <c r="CI2351" s="4"/>
      <c r="CJ2351" s="4"/>
      <c r="CK2351" s="4"/>
      <c r="CL2351" s="4"/>
      <c r="CM2351" s="4"/>
      <c r="CN2351" s="4"/>
      <c r="CO2351" s="4"/>
      <c r="CP2351" s="4"/>
      <c r="CQ2351" s="4"/>
      <c r="CR2351" s="4"/>
      <c r="CS2351" s="4"/>
      <c r="CT2351" s="4"/>
      <c r="CU2351" s="4"/>
      <c r="CV2351" s="4"/>
      <c r="CW2351" s="4"/>
      <c r="CX2351" s="4"/>
      <c r="CY2351" s="4"/>
      <c r="CZ2351" s="4"/>
      <c r="DA2351" s="4"/>
      <c r="DB2351" s="4"/>
      <c r="DC2351" s="4"/>
      <c r="DD2351" s="4"/>
      <c r="DE2351" s="4"/>
      <c r="DF2351" s="4"/>
      <c r="DG2351" s="4"/>
      <c r="DH2351" s="4"/>
      <c r="DI2351" s="4"/>
      <c r="DJ2351" s="4"/>
      <c r="DK2351" s="4"/>
      <c r="DL2351" s="4"/>
      <c r="DM2351" s="4"/>
    </row>
    <row r="2352" spans="1:117" s="183" customFormat="1" ht="12.75">
      <c r="A2352" s="4"/>
      <c r="B2352" s="4"/>
      <c r="C2352" s="69"/>
      <c r="D2352" s="20"/>
      <c r="E2352" s="20"/>
      <c r="F2352" s="101"/>
      <c r="G2352" s="101"/>
      <c r="H2352" s="101"/>
      <c r="I2352" s="212"/>
      <c r="J2352" s="101"/>
      <c r="K2352" s="101"/>
      <c r="L2352" s="101"/>
      <c r="M2352" s="101"/>
      <c r="N2352" s="4"/>
      <c r="O2352" s="4"/>
      <c r="P2352" s="4"/>
      <c r="Q2352" s="4"/>
      <c r="R2352" s="4"/>
      <c r="S2352" s="4"/>
      <c r="T2352" s="4"/>
      <c r="U2352" s="4"/>
      <c r="V2352" s="4"/>
      <c r="W2352" s="4"/>
      <c r="X2352" s="4"/>
      <c r="Y2352" s="4"/>
      <c r="Z2352" s="4"/>
      <c r="AA2352" s="4"/>
      <c r="AB2352" s="4"/>
      <c r="AC2352" s="4"/>
      <c r="AD2352" s="4"/>
      <c r="AE2352" s="4"/>
      <c r="AF2352" s="4"/>
      <c r="AG2352" s="4"/>
      <c r="AH2352" s="4"/>
      <c r="AI2352" s="4"/>
      <c r="AJ2352" s="4"/>
      <c r="AK2352" s="4"/>
      <c r="AL2352" s="4"/>
      <c r="AM2352" s="4"/>
      <c r="AN2352" s="4"/>
      <c r="AO2352" s="4"/>
      <c r="AP2352" s="4"/>
      <c r="AQ2352" s="4"/>
      <c r="AR2352" s="4"/>
      <c r="AS2352" s="4"/>
      <c r="AT2352" s="4"/>
      <c r="AU2352" s="4"/>
      <c r="AV2352" s="4"/>
      <c r="AW2352" s="4"/>
      <c r="AX2352" s="4"/>
      <c r="AY2352" s="4"/>
      <c r="AZ2352" s="4"/>
      <c r="BA2352" s="4"/>
      <c r="BB2352" s="4"/>
      <c r="BC2352" s="4"/>
      <c r="BD2352" s="4"/>
      <c r="BE2352" s="4"/>
      <c r="BF2352" s="4"/>
      <c r="BG2352" s="4"/>
      <c r="BH2352" s="4"/>
      <c r="BI2352" s="4"/>
      <c r="BJ2352" s="4"/>
      <c r="BK2352" s="4"/>
      <c r="BL2352" s="4"/>
      <c r="BM2352" s="4"/>
      <c r="BN2352" s="4"/>
      <c r="BO2352" s="4"/>
      <c r="BP2352" s="4"/>
      <c r="BQ2352" s="4"/>
      <c r="BR2352" s="4"/>
      <c r="BS2352" s="4"/>
      <c r="BT2352" s="4"/>
      <c r="BU2352" s="4"/>
      <c r="BV2352" s="4"/>
      <c r="BW2352" s="4"/>
      <c r="BX2352" s="4"/>
      <c r="BY2352" s="4"/>
      <c r="BZ2352" s="4"/>
      <c r="CA2352" s="4"/>
      <c r="CB2352" s="4"/>
      <c r="CC2352" s="4"/>
      <c r="CD2352" s="4"/>
      <c r="CE2352" s="4"/>
      <c r="CF2352" s="4"/>
      <c r="CG2352" s="4"/>
      <c r="CH2352" s="4"/>
      <c r="CI2352" s="4"/>
      <c r="CJ2352" s="4"/>
      <c r="CK2352" s="4"/>
      <c r="CL2352" s="4"/>
      <c r="CM2352" s="4"/>
      <c r="CN2352" s="4"/>
      <c r="CO2352" s="4"/>
      <c r="CP2352" s="4"/>
      <c r="CQ2352" s="4"/>
      <c r="CR2352" s="4"/>
      <c r="CS2352" s="4"/>
      <c r="CT2352" s="4"/>
      <c r="CU2352" s="4"/>
      <c r="CV2352" s="4"/>
      <c r="CW2352" s="4"/>
      <c r="CX2352" s="4"/>
      <c r="CY2352" s="4"/>
      <c r="CZ2352" s="4"/>
      <c r="DA2352" s="4"/>
      <c r="DB2352" s="4"/>
      <c r="DC2352" s="4"/>
      <c r="DD2352" s="4"/>
      <c r="DE2352" s="4"/>
      <c r="DF2352" s="4"/>
      <c r="DG2352" s="4"/>
      <c r="DH2352" s="4"/>
      <c r="DI2352" s="4"/>
      <c r="DJ2352" s="4"/>
      <c r="DK2352" s="4"/>
      <c r="DL2352" s="4"/>
      <c r="DM2352" s="4"/>
    </row>
    <row r="2353" spans="1:117" s="183" customFormat="1" ht="12.75">
      <c r="A2353" s="4"/>
      <c r="B2353" s="4"/>
      <c r="C2353" s="69"/>
      <c r="D2353" s="20"/>
      <c r="E2353" s="20"/>
      <c r="F2353" s="101"/>
      <c r="G2353" s="101"/>
      <c r="H2353" s="101"/>
      <c r="I2353" s="212"/>
      <c r="J2353" s="101"/>
      <c r="K2353" s="101"/>
      <c r="L2353" s="101"/>
      <c r="M2353" s="101"/>
      <c r="N2353" s="4"/>
      <c r="O2353" s="4"/>
      <c r="P2353" s="4"/>
      <c r="Q2353" s="4"/>
      <c r="R2353" s="4"/>
      <c r="S2353" s="4"/>
      <c r="T2353" s="4"/>
      <c r="U2353" s="4"/>
      <c r="V2353" s="4"/>
      <c r="W2353" s="4"/>
      <c r="X2353" s="4"/>
      <c r="Y2353" s="4"/>
      <c r="Z2353" s="4"/>
      <c r="AA2353" s="4"/>
      <c r="AB2353" s="4"/>
      <c r="AC2353" s="4"/>
      <c r="AD2353" s="4"/>
      <c r="AE2353" s="4"/>
      <c r="AF2353" s="4"/>
      <c r="AG2353" s="4"/>
      <c r="AH2353" s="4"/>
      <c r="AI2353" s="4"/>
      <c r="AJ2353" s="4"/>
      <c r="AK2353" s="4"/>
      <c r="AL2353" s="4"/>
      <c r="AM2353" s="4"/>
      <c r="AN2353" s="4"/>
      <c r="AO2353" s="4"/>
      <c r="AP2353" s="4"/>
      <c r="AQ2353" s="4"/>
      <c r="AR2353" s="4"/>
      <c r="AS2353" s="4"/>
      <c r="AT2353" s="4"/>
      <c r="AU2353" s="4"/>
      <c r="AV2353" s="4"/>
      <c r="AW2353" s="4"/>
      <c r="AX2353" s="4"/>
      <c r="AY2353" s="4"/>
      <c r="AZ2353" s="4"/>
      <c r="BA2353" s="4"/>
      <c r="BB2353" s="4"/>
      <c r="BC2353" s="4"/>
      <c r="BD2353" s="4"/>
      <c r="BE2353" s="4"/>
      <c r="BF2353" s="4"/>
      <c r="BG2353" s="4"/>
      <c r="BH2353" s="4"/>
      <c r="BI2353" s="4"/>
      <c r="BJ2353" s="4"/>
      <c r="BK2353" s="4"/>
      <c r="BL2353" s="4"/>
      <c r="BM2353" s="4"/>
      <c r="BN2353" s="4"/>
      <c r="BO2353" s="4"/>
      <c r="BP2353" s="4"/>
      <c r="BQ2353" s="4"/>
      <c r="BR2353" s="4"/>
      <c r="BS2353" s="4"/>
      <c r="BT2353" s="4"/>
      <c r="BU2353" s="4"/>
      <c r="BV2353" s="4"/>
      <c r="BW2353" s="4"/>
      <c r="BX2353" s="4"/>
      <c r="BY2353" s="4"/>
      <c r="BZ2353" s="4"/>
      <c r="CA2353" s="4"/>
      <c r="CB2353" s="4"/>
      <c r="CC2353" s="4"/>
      <c r="CD2353" s="4"/>
      <c r="CE2353" s="4"/>
      <c r="CF2353" s="4"/>
      <c r="CG2353" s="4"/>
      <c r="CH2353" s="4"/>
      <c r="CI2353" s="4"/>
      <c r="CJ2353" s="4"/>
      <c r="CK2353" s="4"/>
      <c r="CL2353" s="4"/>
      <c r="CM2353" s="4"/>
      <c r="CN2353" s="4"/>
      <c r="CO2353" s="4"/>
      <c r="CP2353" s="4"/>
      <c r="CQ2353" s="4"/>
      <c r="CR2353" s="4"/>
      <c r="CS2353" s="4"/>
      <c r="CT2353" s="4"/>
      <c r="CU2353" s="4"/>
      <c r="CV2353" s="4"/>
      <c r="CW2353" s="4"/>
      <c r="CX2353" s="4"/>
      <c r="CY2353" s="4"/>
      <c r="CZ2353" s="4"/>
      <c r="DA2353" s="4"/>
      <c r="DB2353" s="4"/>
      <c r="DC2353" s="4"/>
      <c r="DD2353" s="4"/>
      <c r="DE2353" s="4"/>
      <c r="DF2353" s="4"/>
      <c r="DG2353" s="4"/>
      <c r="DH2353" s="4"/>
      <c r="DI2353" s="4"/>
      <c r="DJ2353" s="4"/>
      <c r="DK2353" s="4"/>
      <c r="DL2353" s="4"/>
      <c r="DM2353" s="4"/>
    </row>
    <row r="2354" spans="1:117" s="183" customFormat="1" ht="12.75">
      <c r="A2354" s="4"/>
      <c r="B2354" s="4"/>
      <c r="C2354" s="69"/>
      <c r="D2354" s="20"/>
      <c r="E2354" s="20"/>
      <c r="F2354" s="101"/>
      <c r="G2354" s="101"/>
      <c r="H2354" s="101"/>
      <c r="I2354" s="212"/>
      <c r="J2354" s="101"/>
      <c r="K2354" s="101"/>
      <c r="L2354" s="101"/>
      <c r="M2354" s="101"/>
      <c r="N2354" s="4"/>
      <c r="O2354" s="4"/>
      <c r="P2354" s="4"/>
      <c r="Q2354" s="4"/>
      <c r="R2354" s="4"/>
      <c r="S2354" s="4"/>
      <c r="T2354" s="4"/>
      <c r="U2354" s="4"/>
      <c r="V2354" s="4"/>
      <c r="W2354" s="4"/>
      <c r="X2354" s="4"/>
      <c r="Y2354" s="4"/>
      <c r="Z2354" s="4"/>
      <c r="AA2354" s="4"/>
      <c r="AB2354" s="4"/>
      <c r="AC2354" s="4"/>
      <c r="AD2354" s="4"/>
      <c r="AE2354" s="4"/>
      <c r="AF2354" s="4"/>
      <c r="AG2354" s="4"/>
      <c r="AH2354" s="4"/>
      <c r="AI2354" s="4"/>
      <c r="AJ2354" s="4"/>
      <c r="AK2354" s="4"/>
      <c r="AL2354" s="4"/>
      <c r="AM2354" s="4"/>
      <c r="AN2354" s="4"/>
      <c r="AO2354" s="4"/>
      <c r="AP2354" s="4"/>
      <c r="AQ2354" s="4"/>
      <c r="AR2354" s="4"/>
      <c r="AS2354" s="4"/>
      <c r="AT2354" s="4"/>
      <c r="AU2354" s="4"/>
      <c r="AV2354" s="4"/>
      <c r="AW2354" s="4"/>
      <c r="AX2354" s="4"/>
      <c r="AY2354" s="4"/>
      <c r="AZ2354" s="4"/>
      <c r="BA2354" s="4"/>
      <c r="BB2354" s="4"/>
      <c r="BC2354" s="4"/>
      <c r="BD2354" s="4"/>
      <c r="BE2354" s="4"/>
      <c r="BF2354" s="4"/>
      <c r="BG2354" s="4"/>
      <c r="BH2354" s="4"/>
      <c r="BI2354" s="4"/>
      <c r="BJ2354" s="4"/>
      <c r="BK2354" s="4"/>
      <c r="BL2354" s="4"/>
      <c r="BM2354" s="4"/>
      <c r="BN2354" s="4"/>
      <c r="BO2354" s="4"/>
      <c r="BP2354" s="4"/>
      <c r="BQ2354" s="4"/>
      <c r="BR2354" s="4"/>
      <c r="BS2354" s="4"/>
      <c r="BT2354" s="4"/>
      <c r="BU2354" s="4"/>
      <c r="BV2354" s="4"/>
      <c r="BW2354" s="4"/>
      <c r="BX2354" s="4"/>
      <c r="BY2354" s="4"/>
      <c r="BZ2354" s="4"/>
      <c r="CA2354" s="4"/>
      <c r="CB2354" s="4"/>
      <c r="CC2354" s="4"/>
      <c r="CD2354" s="4"/>
      <c r="CE2354" s="4"/>
      <c r="CF2354" s="4"/>
      <c r="CG2354" s="4"/>
      <c r="CH2354" s="4"/>
      <c r="CI2354" s="4"/>
      <c r="CJ2354" s="4"/>
      <c r="CK2354" s="4"/>
      <c r="CL2354" s="4"/>
      <c r="CM2354" s="4"/>
      <c r="CN2354" s="4"/>
      <c r="CO2354" s="4"/>
      <c r="CP2354" s="4"/>
      <c r="CQ2354" s="4"/>
      <c r="CR2354" s="4"/>
      <c r="CS2354" s="4"/>
      <c r="CT2354" s="4"/>
      <c r="CU2354" s="4"/>
      <c r="CV2354" s="4"/>
      <c r="CW2354" s="4"/>
      <c r="CX2354" s="4"/>
      <c r="CY2354" s="4"/>
      <c r="CZ2354" s="4"/>
      <c r="DA2354" s="4"/>
      <c r="DB2354" s="4"/>
      <c r="DC2354" s="4"/>
      <c r="DD2354" s="4"/>
      <c r="DE2354" s="4"/>
      <c r="DF2354" s="4"/>
      <c r="DG2354" s="4"/>
      <c r="DH2354" s="4"/>
      <c r="DI2354" s="4"/>
      <c r="DJ2354" s="4"/>
      <c r="DK2354" s="4"/>
      <c r="DL2354" s="4"/>
      <c r="DM2354" s="4"/>
    </row>
    <row r="2355" spans="1:117" s="183" customFormat="1" ht="12.75">
      <c r="A2355" s="4"/>
      <c r="B2355" s="4"/>
      <c r="C2355" s="69"/>
      <c r="D2355" s="20"/>
      <c r="E2355" s="20"/>
      <c r="F2355" s="101"/>
      <c r="G2355" s="101"/>
      <c r="H2355" s="101"/>
      <c r="I2355" s="212"/>
      <c r="J2355" s="101"/>
      <c r="K2355" s="101"/>
      <c r="L2355" s="101"/>
      <c r="M2355" s="101"/>
      <c r="N2355" s="4"/>
      <c r="O2355" s="4"/>
      <c r="P2355" s="4"/>
      <c r="Q2355" s="4"/>
      <c r="R2355" s="4"/>
      <c r="S2355" s="4"/>
      <c r="T2355" s="4"/>
      <c r="U2355" s="4"/>
      <c r="V2355" s="4"/>
      <c r="W2355" s="4"/>
      <c r="X2355" s="4"/>
      <c r="Y2355" s="4"/>
      <c r="Z2355" s="4"/>
      <c r="AA2355" s="4"/>
      <c r="AB2355" s="4"/>
      <c r="AC2355" s="4"/>
      <c r="AD2355" s="4"/>
      <c r="AE2355" s="4"/>
      <c r="AF2355" s="4"/>
      <c r="AG2355" s="4"/>
      <c r="AH2355" s="4"/>
      <c r="AI2355" s="4"/>
      <c r="AJ2355" s="4"/>
      <c r="AK2355" s="4"/>
      <c r="AL2355" s="4"/>
      <c r="AM2355" s="4"/>
      <c r="AN2355" s="4"/>
      <c r="AO2355" s="4"/>
      <c r="AP2355" s="4"/>
      <c r="AQ2355" s="4"/>
      <c r="AR2355" s="4"/>
      <c r="AS2355" s="4"/>
      <c r="AT2355" s="4"/>
      <c r="AU2355" s="4"/>
      <c r="AV2355" s="4"/>
      <c r="AW2355" s="4"/>
      <c r="AX2355" s="4"/>
      <c r="AY2355" s="4"/>
      <c r="AZ2355" s="4"/>
      <c r="BA2355" s="4"/>
      <c r="BB2355" s="4"/>
      <c r="BC2355" s="4"/>
      <c r="BD2355" s="4"/>
      <c r="BE2355" s="4"/>
      <c r="BF2355" s="4"/>
      <c r="BG2355" s="4"/>
      <c r="BH2355" s="4"/>
      <c r="BI2355" s="4"/>
      <c r="BJ2355" s="4"/>
      <c r="BK2355" s="4"/>
      <c r="BL2355" s="4"/>
      <c r="BM2355" s="4"/>
      <c r="BN2355" s="4"/>
      <c r="BO2355" s="4"/>
      <c r="BP2355" s="4"/>
      <c r="BQ2355" s="4"/>
      <c r="BR2355" s="4"/>
      <c r="BS2355" s="4"/>
      <c r="BT2355" s="4"/>
      <c r="BU2355" s="4"/>
      <c r="BV2355" s="4"/>
      <c r="BW2355" s="4"/>
      <c r="BX2355" s="4"/>
      <c r="BY2355" s="4"/>
      <c r="BZ2355" s="4"/>
      <c r="CA2355" s="4"/>
      <c r="CB2355" s="4"/>
      <c r="CC2355" s="4"/>
      <c r="CD2355" s="4"/>
      <c r="CE2355" s="4"/>
      <c r="CF2355" s="4"/>
      <c r="CG2355" s="4"/>
      <c r="CH2355" s="4"/>
      <c r="CI2355" s="4"/>
      <c r="CJ2355" s="4"/>
      <c r="CK2355" s="4"/>
      <c r="CL2355" s="4"/>
      <c r="CM2355" s="4"/>
      <c r="CN2355" s="4"/>
      <c r="CO2355" s="4"/>
      <c r="CP2355" s="4"/>
      <c r="CQ2355" s="4"/>
      <c r="CR2355" s="4"/>
      <c r="CS2355" s="4"/>
      <c r="CT2355" s="4"/>
      <c r="CU2355" s="4"/>
      <c r="CV2355" s="4"/>
      <c r="CW2355" s="4"/>
      <c r="CX2355" s="4"/>
      <c r="CY2355" s="4"/>
      <c r="CZ2355" s="4"/>
      <c r="DA2355" s="4"/>
      <c r="DB2355" s="4"/>
      <c r="DC2355" s="4"/>
      <c r="DD2355" s="4"/>
      <c r="DE2355" s="4"/>
      <c r="DF2355" s="4"/>
      <c r="DG2355" s="4"/>
      <c r="DH2355" s="4"/>
      <c r="DI2355" s="4"/>
      <c r="DJ2355" s="4"/>
      <c r="DK2355" s="4"/>
      <c r="DL2355" s="4"/>
      <c r="DM2355" s="4"/>
    </row>
    <row r="2356" spans="1:117" s="183" customFormat="1" ht="12.75">
      <c r="A2356" s="4"/>
      <c r="B2356" s="4"/>
      <c r="C2356" s="69"/>
      <c r="D2356" s="20"/>
      <c r="E2356" s="20"/>
      <c r="F2356" s="101"/>
      <c r="G2356" s="101"/>
      <c r="H2356" s="101"/>
      <c r="I2356" s="212"/>
      <c r="J2356" s="101"/>
      <c r="K2356" s="101"/>
      <c r="L2356" s="101"/>
      <c r="M2356" s="101"/>
      <c r="N2356" s="4"/>
      <c r="O2356" s="4"/>
      <c r="P2356" s="4"/>
      <c r="Q2356" s="4"/>
      <c r="R2356" s="4"/>
      <c r="S2356" s="4"/>
      <c r="T2356" s="4"/>
      <c r="U2356" s="4"/>
      <c r="V2356" s="4"/>
      <c r="W2356" s="4"/>
      <c r="X2356" s="4"/>
      <c r="Y2356" s="4"/>
      <c r="Z2356" s="4"/>
      <c r="AA2356" s="4"/>
      <c r="AB2356" s="4"/>
      <c r="AC2356" s="4"/>
      <c r="AD2356" s="4"/>
      <c r="AE2356" s="4"/>
      <c r="AF2356" s="4"/>
      <c r="AG2356" s="4"/>
      <c r="AH2356" s="4"/>
      <c r="AI2356" s="4"/>
      <c r="AJ2356" s="4"/>
      <c r="AK2356" s="4"/>
      <c r="AL2356" s="4"/>
      <c r="AM2356" s="4"/>
      <c r="AN2356" s="4"/>
      <c r="AO2356" s="4"/>
      <c r="AP2356" s="4"/>
      <c r="AQ2356" s="4"/>
      <c r="AR2356" s="4"/>
      <c r="AS2356" s="4"/>
      <c r="AT2356" s="4"/>
      <c r="AU2356" s="4"/>
      <c r="AV2356" s="4"/>
      <c r="AW2356" s="4"/>
      <c r="AX2356" s="4"/>
      <c r="AY2356" s="4"/>
      <c r="AZ2356" s="4"/>
      <c r="BA2356" s="4"/>
      <c r="BB2356" s="4"/>
      <c r="BC2356" s="4"/>
      <c r="BD2356" s="4"/>
      <c r="BE2356" s="4"/>
      <c r="BF2356" s="4"/>
      <c r="BG2356" s="4"/>
      <c r="BH2356" s="4"/>
      <c r="BI2356" s="4"/>
      <c r="BJ2356" s="4"/>
      <c r="BK2356" s="4"/>
      <c r="BL2356" s="4"/>
      <c r="BM2356" s="4"/>
      <c r="BN2356" s="4"/>
      <c r="BO2356" s="4"/>
      <c r="BP2356" s="4"/>
      <c r="BQ2356" s="4"/>
      <c r="BR2356" s="4"/>
      <c r="BS2356" s="4"/>
      <c r="BT2356" s="4"/>
      <c r="BU2356" s="4"/>
      <c r="BV2356" s="4"/>
      <c r="BW2356" s="4"/>
      <c r="BX2356" s="4"/>
      <c r="BY2356" s="4"/>
      <c r="BZ2356" s="4"/>
      <c r="CA2356" s="4"/>
      <c r="CB2356" s="4"/>
      <c r="CC2356" s="4"/>
      <c r="CD2356" s="4"/>
      <c r="CE2356" s="4"/>
      <c r="CF2356" s="4"/>
      <c r="CG2356" s="4"/>
      <c r="CH2356" s="4"/>
      <c r="CI2356" s="4"/>
      <c r="CJ2356" s="4"/>
      <c r="CK2356" s="4"/>
      <c r="CL2356" s="4"/>
      <c r="CM2356" s="4"/>
      <c r="CN2356" s="4"/>
      <c r="CO2356" s="4"/>
      <c r="CP2356" s="4"/>
      <c r="CQ2356" s="4"/>
      <c r="CR2356" s="4"/>
      <c r="CS2356" s="4"/>
      <c r="CT2356" s="4"/>
      <c r="CU2356" s="4"/>
      <c r="CV2356" s="4"/>
      <c r="CW2356" s="4"/>
      <c r="CX2356" s="4"/>
      <c r="CY2356" s="4"/>
      <c r="CZ2356" s="4"/>
      <c r="DA2356" s="4"/>
      <c r="DB2356" s="4"/>
      <c r="DC2356" s="4"/>
      <c r="DD2356" s="4"/>
      <c r="DE2356" s="4"/>
      <c r="DF2356" s="4"/>
      <c r="DG2356" s="4"/>
      <c r="DH2356" s="4"/>
      <c r="DI2356" s="4"/>
      <c r="DJ2356" s="4"/>
      <c r="DK2356" s="4"/>
      <c r="DL2356" s="4"/>
      <c r="DM2356" s="4"/>
    </row>
    <row r="2357" spans="1:117" s="183" customFormat="1" ht="12.75">
      <c r="A2357" s="4"/>
      <c r="B2357" s="4"/>
      <c r="C2357" s="69"/>
      <c r="D2357" s="20"/>
      <c r="E2357" s="20"/>
      <c r="F2357" s="101"/>
      <c r="G2357" s="101"/>
      <c r="H2357" s="101"/>
      <c r="I2357" s="212"/>
      <c r="J2357" s="101"/>
      <c r="K2357" s="101"/>
      <c r="L2357" s="101"/>
      <c r="M2357" s="101"/>
      <c r="N2357" s="4"/>
      <c r="O2357" s="4"/>
      <c r="P2357" s="4"/>
      <c r="Q2357" s="4"/>
      <c r="R2357" s="4"/>
      <c r="S2357" s="4"/>
      <c r="T2357" s="4"/>
      <c r="U2357" s="4"/>
      <c r="V2357" s="4"/>
      <c r="W2357" s="4"/>
      <c r="X2357" s="4"/>
      <c r="Y2357" s="4"/>
      <c r="Z2357" s="4"/>
      <c r="AA2357" s="4"/>
      <c r="AB2357" s="4"/>
      <c r="AC2357" s="4"/>
      <c r="AD2357" s="4"/>
      <c r="AE2357" s="4"/>
      <c r="AF2357" s="4"/>
      <c r="AG2357" s="4"/>
      <c r="AH2357" s="4"/>
      <c r="AI2357" s="4"/>
      <c r="AJ2357" s="4"/>
      <c r="AK2357" s="4"/>
      <c r="AL2357" s="4"/>
      <c r="AM2357" s="4"/>
      <c r="AN2357" s="4"/>
      <c r="AO2357" s="4"/>
      <c r="AP2357" s="4"/>
      <c r="AQ2357" s="4"/>
      <c r="AR2357" s="4"/>
      <c r="AS2357" s="4"/>
      <c r="AT2357" s="4"/>
      <c r="AU2357" s="4"/>
      <c r="AV2357" s="4"/>
      <c r="AW2357" s="4"/>
      <c r="AX2357" s="4"/>
      <c r="AY2357" s="4"/>
      <c r="AZ2357" s="4"/>
      <c r="BA2357" s="4"/>
      <c r="BB2357" s="4"/>
      <c r="BC2357" s="4"/>
      <c r="BD2357" s="4"/>
      <c r="BE2357" s="4"/>
      <c r="BF2357" s="4"/>
      <c r="BG2357" s="4"/>
      <c r="BH2357" s="4"/>
      <c r="BI2357" s="4"/>
      <c r="BJ2357" s="4"/>
      <c r="BK2357" s="4"/>
      <c r="BL2357" s="4"/>
      <c r="BM2357" s="4"/>
      <c r="BN2357" s="4"/>
      <c r="BO2357" s="4"/>
      <c r="BP2357" s="4"/>
      <c r="BQ2357" s="4"/>
      <c r="BR2357" s="4"/>
      <c r="BS2357" s="4"/>
      <c r="BT2357" s="4"/>
      <c r="BU2357" s="4"/>
      <c r="BV2357" s="4"/>
      <c r="BW2357" s="4"/>
      <c r="BX2357" s="4"/>
      <c r="BY2357" s="4"/>
      <c r="BZ2357" s="4"/>
      <c r="CA2357" s="4"/>
      <c r="CB2357" s="4"/>
      <c r="CC2357" s="4"/>
      <c r="CD2357" s="4"/>
      <c r="CE2357" s="4"/>
      <c r="CF2357" s="4"/>
      <c r="CG2357" s="4"/>
      <c r="CH2357" s="4"/>
      <c r="CI2357" s="4"/>
      <c r="CJ2357" s="4"/>
      <c r="CK2357" s="4"/>
      <c r="CL2357" s="4"/>
      <c r="CM2357" s="4"/>
      <c r="CN2357" s="4"/>
      <c r="CO2357" s="4"/>
      <c r="CP2357" s="4"/>
      <c r="CQ2357" s="4"/>
      <c r="CR2357" s="4"/>
      <c r="CS2357" s="4"/>
      <c r="CT2357" s="4"/>
      <c r="CU2357" s="4"/>
      <c r="CV2357" s="4"/>
      <c r="CW2357" s="4"/>
      <c r="CX2357" s="4"/>
      <c r="CY2357" s="4"/>
      <c r="CZ2357" s="4"/>
      <c r="DA2357" s="4"/>
      <c r="DB2357" s="4"/>
      <c r="DC2357" s="4"/>
      <c r="DD2357" s="4"/>
      <c r="DE2357" s="4"/>
      <c r="DF2357" s="4"/>
      <c r="DG2357" s="4"/>
      <c r="DH2357" s="4"/>
      <c r="DI2357" s="4"/>
      <c r="DJ2357" s="4"/>
      <c r="DK2357" s="4"/>
      <c r="DL2357" s="4"/>
      <c r="DM2357" s="4"/>
    </row>
    <row r="2358" spans="1:117" s="183" customFormat="1" ht="12.75">
      <c r="A2358" s="4"/>
      <c r="B2358" s="4"/>
      <c r="C2358" s="69"/>
      <c r="D2358" s="20"/>
      <c r="E2358" s="20"/>
      <c r="F2358" s="101"/>
      <c r="G2358" s="101"/>
      <c r="H2358" s="101"/>
      <c r="I2358" s="212"/>
      <c r="J2358" s="101"/>
      <c r="K2358" s="101"/>
      <c r="L2358" s="101"/>
      <c r="M2358" s="101"/>
      <c r="N2358" s="4"/>
      <c r="O2358" s="4"/>
      <c r="P2358" s="4"/>
      <c r="Q2358" s="4"/>
      <c r="R2358" s="4"/>
      <c r="S2358" s="4"/>
      <c r="T2358" s="4"/>
      <c r="U2358" s="4"/>
      <c r="V2358" s="4"/>
      <c r="W2358" s="4"/>
      <c r="X2358" s="4"/>
      <c r="Y2358" s="4"/>
      <c r="Z2358" s="4"/>
      <c r="AA2358" s="4"/>
      <c r="AB2358" s="4"/>
      <c r="AC2358" s="4"/>
      <c r="AD2358" s="4"/>
      <c r="AE2358" s="4"/>
      <c r="AF2358" s="4"/>
      <c r="AG2358" s="4"/>
      <c r="AH2358" s="4"/>
      <c r="AI2358" s="4"/>
      <c r="AJ2358" s="4"/>
      <c r="AK2358" s="4"/>
      <c r="AL2358" s="4"/>
      <c r="AM2358" s="4"/>
      <c r="AN2358" s="4"/>
      <c r="AO2358" s="4"/>
      <c r="AP2358" s="4"/>
      <c r="AQ2358" s="4"/>
      <c r="AR2358" s="4"/>
      <c r="AS2358" s="4"/>
      <c r="AT2358" s="4"/>
      <c r="AU2358" s="4"/>
      <c r="AV2358" s="4"/>
      <c r="AW2358" s="4"/>
      <c r="AX2358" s="4"/>
      <c r="AY2358" s="4"/>
      <c r="AZ2358" s="4"/>
      <c r="BA2358" s="4"/>
      <c r="BB2358" s="4"/>
      <c r="BC2358" s="4"/>
      <c r="BD2358" s="4"/>
      <c r="BE2358" s="4"/>
      <c r="BF2358" s="4"/>
      <c r="BG2358" s="4"/>
      <c r="BH2358" s="4"/>
      <c r="BI2358" s="4"/>
      <c r="BJ2358" s="4"/>
      <c r="BK2358" s="4"/>
      <c r="BL2358" s="4"/>
      <c r="BM2358" s="4"/>
      <c r="BN2358" s="4"/>
      <c r="BO2358" s="4"/>
      <c r="BP2358" s="4"/>
      <c r="BQ2358" s="4"/>
      <c r="BR2358" s="4"/>
      <c r="BS2358" s="4"/>
      <c r="BT2358" s="4"/>
      <c r="BU2358" s="4"/>
      <c r="BV2358" s="4"/>
      <c r="BW2358" s="4"/>
      <c r="BX2358" s="4"/>
      <c r="BY2358" s="4"/>
      <c r="BZ2358" s="4"/>
      <c r="CA2358" s="4"/>
      <c r="CB2358" s="4"/>
      <c r="CC2358" s="4"/>
      <c r="CD2358" s="4"/>
      <c r="CE2358" s="4"/>
      <c r="CF2358" s="4"/>
      <c r="CG2358" s="4"/>
      <c r="CH2358" s="4"/>
      <c r="CI2358" s="4"/>
      <c r="CJ2358" s="4"/>
      <c r="CK2358" s="4"/>
      <c r="CL2358" s="4"/>
      <c r="CM2358" s="4"/>
      <c r="CN2358" s="4"/>
      <c r="CO2358" s="4"/>
      <c r="CP2358" s="4"/>
      <c r="CQ2358" s="4"/>
      <c r="CR2358" s="4"/>
      <c r="CS2358" s="4"/>
      <c r="CT2358" s="4"/>
      <c r="CU2358" s="4"/>
      <c r="CV2358" s="4"/>
      <c r="CW2358" s="4"/>
      <c r="CX2358" s="4"/>
      <c r="CY2358" s="4"/>
      <c r="CZ2358" s="4"/>
      <c r="DA2358" s="4"/>
      <c r="DB2358" s="4"/>
      <c r="DC2358" s="4"/>
      <c r="DD2358" s="4"/>
      <c r="DE2358" s="4"/>
      <c r="DF2358" s="4"/>
      <c r="DG2358" s="4"/>
      <c r="DH2358" s="4"/>
      <c r="DI2358" s="4"/>
      <c r="DJ2358" s="4"/>
      <c r="DK2358" s="4"/>
      <c r="DL2358" s="4"/>
      <c r="DM2358" s="4"/>
    </row>
    <row r="2359" spans="1:117" s="183" customFormat="1" ht="12.75">
      <c r="A2359" s="4"/>
      <c r="B2359" s="4"/>
      <c r="C2359" s="69"/>
      <c r="D2359" s="20"/>
      <c r="E2359" s="20"/>
      <c r="F2359" s="101"/>
      <c r="G2359" s="101"/>
      <c r="H2359" s="101"/>
      <c r="I2359" s="212"/>
      <c r="J2359" s="101"/>
      <c r="K2359" s="101"/>
      <c r="L2359" s="101"/>
      <c r="M2359" s="101"/>
      <c r="N2359" s="4"/>
      <c r="O2359" s="4"/>
      <c r="P2359" s="4"/>
      <c r="Q2359" s="4"/>
      <c r="R2359" s="4"/>
      <c r="S2359" s="4"/>
      <c r="T2359" s="4"/>
      <c r="U2359" s="4"/>
      <c r="V2359" s="4"/>
      <c r="W2359" s="4"/>
      <c r="X2359" s="4"/>
      <c r="Y2359" s="4"/>
      <c r="Z2359" s="4"/>
      <c r="AA2359" s="4"/>
      <c r="AB2359" s="4"/>
      <c r="AC2359" s="4"/>
      <c r="AD2359" s="4"/>
      <c r="AE2359" s="4"/>
      <c r="AF2359" s="4"/>
      <c r="AG2359" s="4"/>
      <c r="AH2359" s="4"/>
      <c r="AI2359" s="4"/>
      <c r="AJ2359" s="4"/>
      <c r="AK2359" s="4"/>
      <c r="AL2359" s="4"/>
      <c r="AM2359" s="4"/>
      <c r="AN2359" s="4"/>
      <c r="AO2359" s="4"/>
      <c r="AP2359" s="4"/>
      <c r="AQ2359" s="4"/>
      <c r="AR2359" s="4"/>
      <c r="AS2359" s="4"/>
      <c r="AT2359" s="4"/>
      <c r="AU2359" s="4"/>
      <c r="AV2359" s="4"/>
      <c r="AW2359" s="4"/>
      <c r="AX2359" s="4"/>
      <c r="AY2359" s="4"/>
      <c r="AZ2359" s="4"/>
      <c r="BA2359" s="4"/>
      <c r="BB2359" s="4"/>
      <c r="BC2359" s="4"/>
      <c r="BD2359" s="4"/>
      <c r="BE2359" s="4"/>
      <c r="BF2359" s="4"/>
      <c r="BG2359" s="4"/>
      <c r="BH2359" s="4"/>
      <c r="BI2359" s="4"/>
      <c r="BJ2359" s="4"/>
      <c r="BK2359" s="4"/>
      <c r="BL2359" s="4"/>
      <c r="BM2359" s="4"/>
      <c r="BN2359" s="4"/>
      <c r="BO2359" s="4"/>
      <c r="BP2359" s="4"/>
      <c r="BQ2359" s="4"/>
      <c r="BR2359" s="4"/>
      <c r="BS2359" s="4"/>
      <c r="BT2359" s="4"/>
      <c r="BU2359" s="4"/>
      <c r="BV2359" s="4"/>
      <c r="BW2359" s="4"/>
      <c r="BX2359" s="4"/>
      <c r="BY2359" s="4"/>
      <c r="BZ2359" s="4"/>
      <c r="CA2359" s="4"/>
      <c r="CB2359" s="4"/>
      <c r="CC2359" s="4"/>
      <c r="CD2359" s="4"/>
      <c r="CE2359" s="4"/>
      <c r="CF2359" s="4"/>
      <c r="CG2359" s="4"/>
      <c r="CH2359" s="4"/>
      <c r="CI2359" s="4"/>
      <c r="CJ2359" s="4"/>
      <c r="CK2359" s="4"/>
      <c r="CL2359" s="4"/>
      <c r="CM2359" s="4"/>
      <c r="CN2359" s="4"/>
      <c r="CO2359" s="4"/>
      <c r="CP2359" s="4"/>
      <c r="CQ2359" s="4"/>
      <c r="CR2359" s="4"/>
      <c r="CS2359" s="4"/>
      <c r="CT2359" s="4"/>
      <c r="CU2359" s="4"/>
      <c r="CV2359" s="4"/>
      <c r="CW2359" s="4"/>
      <c r="CX2359" s="4"/>
      <c r="CY2359" s="4"/>
      <c r="CZ2359" s="4"/>
      <c r="DA2359" s="4"/>
      <c r="DB2359" s="4"/>
      <c r="DC2359" s="4"/>
      <c r="DD2359" s="4"/>
      <c r="DE2359" s="4"/>
      <c r="DF2359" s="4"/>
      <c r="DG2359" s="4"/>
      <c r="DH2359" s="4"/>
      <c r="DI2359" s="4"/>
      <c r="DJ2359" s="4"/>
      <c r="DK2359" s="4"/>
      <c r="DL2359" s="4"/>
      <c r="DM2359" s="4"/>
    </row>
    <row r="2360" spans="1:117" s="183" customFormat="1" ht="12.75">
      <c r="A2360" s="4"/>
      <c r="B2360" s="4"/>
      <c r="C2360" s="69"/>
      <c r="D2360" s="20"/>
      <c r="E2360" s="20"/>
      <c r="F2360" s="101"/>
      <c r="G2360" s="101"/>
      <c r="H2360" s="101"/>
      <c r="I2360" s="212"/>
      <c r="J2360" s="101"/>
      <c r="K2360" s="101"/>
      <c r="L2360" s="101"/>
      <c r="M2360" s="101"/>
      <c r="N2360" s="4"/>
      <c r="O2360" s="4"/>
      <c r="P2360" s="4"/>
      <c r="Q2360" s="4"/>
      <c r="R2360" s="4"/>
      <c r="S2360" s="4"/>
      <c r="T2360" s="4"/>
      <c r="U2360" s="4"/>
      <c r="V2360" s="4"/>
      <c r="W2360" s="4"/>
      <c r="X2360" s="4"/>
      <c r="Y2360" s="4"/>
      <c r="Z2360" s="4"/>
      <c r="AA2360" s="4"/>
      <c r="AB2360" s="4"/>
      <c r="AC2360" s="4"/>
      <c r="AD2360" s="4"/>
      <c r="AE2360" s="4"/>
      <c r="AF2360" s="4"/>
      <c r="AG2360" s="4"/>
      <c r="AH2360" s="4"/>
      <c r="AI2360" s="4"/>
      <c r="AJ2360" s="4"/>
      <c r="AK2360" s="4"/>
      <c r="AL2360" s="4"/>
      <c r="AM2360" s="4"/>
      <c r="AN2360" s="4"/>
      <c r="AO2360" s="4"/>
      <c r="AP2360" s="4"/>
      <c r="AQ2360" s="4"/>
      <c r="AR2360" s="4"/>
      <c r="AS2360" s="4"/>
      <c r="AT2360" s="4"/>
      <c r="AU2360" s="4"/>
      <c r="AV2360" s="4"/>
      <c r="AW2360" s="4"/>
      <c r="AX2360" s="4"/>
      <c r="AY2360" s="4"/>
      <c r="AZ2360" s="4"/>
      <c r="BA2360" s="4"/>
      <c r="BB2360" s="4"/>
      <c r="BC2360" s="4"/>
      <c r="BD2360" s="4"/>
      <c r="BE2360" s="4"/>
      <c r="BF2360" s="4"/>
      <c r="BG2360" s="4"/>
      <c r="BH2360" s="4"/>
      <c r="BI2360" s="4"/>
      <c r="BJ2360" s="4"/>
      <c r="BK2360" s="4"/>
      <c r="BL2360" s="4"/>
      <c r="BM2360" s="4"/>
      <c r="BN2360" s="4"/>
      <c r="BO2360" s="4"/>
      <c r="BP2360" s="4"/>
      <c r="BQ2360" s="4"/>
      <c r="BR2360" s="4"/>
      <c r="BS2360" s="4"/>
      <c r="BT2360" s="4"/>
      <c r="BU2360" s="4"/>
      <c r="BV2360" s="4"/>
      <c r="BW2360" s="4"/>
      <c r="BX2360" s="4"/>
      <c r="BY2360" s="4"/>
      <c r="BZ2360" s="4"/>
      <c r="CA2360" s="4"/>
      <c r="CB2360" s="4"/>
      <c r="CC2360" s="4"/>
      <c r="CD2360" s="4"/>
      <c r="CE2360" s="4"/>
      <c r="CF2360" s="4"/>
      <c r="CG2360" s="4"/>
      <c r="CH2360" s="4"/>
      <c r="CI2360" s="4"/>
      <c r="CJ2360" s="4"/>
      <c r="CK2360" s="4"/>
      <c r="CL2360" s="4"/>
      <c r="CM2360" s="4"/>
      <c r="CN2360" s="4"/>
      <c r="CO2360" s="4"/>
      <c r="CP2360" s="4"/>
      <c r="CQ2360" s="4"/>
      <c r="CR2360" s="4"/>
      <c r="CS2360" s="4"/>
      <c r="CT2360" s="4"/>
      <c r="CU2360" s="4"/>
      <c r="CV2360" s="4"/>
      <c r="CW2360" s="4"/>
      <c r="CX2360" s="4"/>
      <c r="CY2360" s="4"/>
      <c r="CZ2360" s="4"/>
      <c r="DA2360" s="4"/>
      <c r="DB2360" s="4"/>
      <c r="DC2360" s="4"/>
      <c r="DD2360" s="4"/>
      <c r="DE2360" s="4"/>
      <c r="DF2360" s="4"/>
      <c r="DG2360" s="4"/>
      <c r="DH2360" s="4"/>
      <c r="DI2360" s="4"/>
      <c r="DJ2360" s="4"/>
      <c r="DK2360" s="4"/>
      <c r="DL2360" s="4"/>
      <c r="DM2360" s="4"/>
    </row>
    <row r="2361" spans="1:117" s="183" customFormat="1" ht="12.75">
      <c r="A2361" s="4"/>
      <c r="B2361" s="4"/>
      <c r="C2361" s="69"/>
      <c r="D2361" s="20"/>
      <c r="E2361" s="20"/>
      <c r="F2361" s="101"/>
      <c r="G2361" s="101"/>
      <c r="H2361" s="101"/>
      <c r="I2361" s="212"/>
      <c r="J2361" s="101"/>
      <c r="K2361" s="101"/>
      <c r="L2361" s="101"/>
      <c r="M2361" s="101"/>
      <c r="N2361" s="4"/>
      <c r="O2361" s="4"/>
      <c r="P2361" s="4"/>
      <c r="Q2361" s="4"/>
      <c r="R2361" s="4"/>
      <c r="S2361" s="4"/>
      <c r="T2361" s="4"/>
      <c r="U2361" s="4"/>
      <c r="V2361" s="4"/>
      <c r="W2361" s="4"/>
      <c r="X2361" s="4"/>
      <c r="Y2361" s="4"/>
      <c r="Z2361" s="4"/>
      <c r="AA2361" s="4"/>
      <c r="AB2361" s="4"/>
      <c r="AC2361" s="4"/>
      <c r="AD2361" s="4"/>
      <c r="AE2361" s="4"/>
      <c r="AF2361" s="4"/>
      <c r="AG2361" s="4"/>
      <c r="AH2361" s="4"/>
      <c r="AI2361" s="4"/>
      <c r="AJ2361" s="4"/>
      <c r="AK2361" s="4"/>
      <c r="AL2361" s="4"/>
      <c r="AM2361" s="4"/>
      <c r="AN2361" s="4"/>
      <c r="AO2361" s="4"/>
      <c r="AP2361" s="4"/>
      <c r="AQ2361" s="4"/>
      <c r="AR2361" s="4"/>
      <c r="AS2361" s="4"/>
      <c r="AT2361" s="4"/>
      <c r="AU2361" s="4"/>
      <c r="AV2361" s="4"/>
      <c r="AW2361" s="4"/>
      <c r="AX2361" s="4"/>
      <c r="AY2361" s="4"/>
      <c r="AZ2361" s="4"/>
      <c r="BA2361" s="4"/>
      <c r="BB2361" s="4"/>
      <c r="BC2361" s="4"/>
      <c r="BD2361" s="4"/>
      <c r="BE2361" s="4"/>
      <c r="BF2361" s="4"/>
      <c r="BG2361" s="4"/>
      <c r="BH2361" s="4"/>
      <c r="BI2361" s="4"/>
      <c r="BJ2361" s="4"/>
      <c r="BK2361" s="4"/>
      <c r="BL2361" s="4"/>
      <c r="BM2361" s="4"/>
      <c r="BN2361" s="4"/>
      <c r="BO2361" s="4"/>
      <c r="BP2361" s="4"/>
      <c r="BQ2361" s="4"/>
      <c r="BR2361" s="4"/>
      <c r="BS2361" s="4"/>
      <c r="BT2361" s="4"/>
      <c r="BU2361" s="4"/>
      <c r="BV2361" s="4"/>
      <c r="BW2361" s="4"/>
      <c r="BX2361" s="4"/>
      <c r="BY2361" s="4"/>
      <c r="BZ2361" s="4"/>
      <c r="CA2361" s="4"/>
      <c r="CB2361" s="4"/>
      <c r="CC2361" s="4"/>
      <c r="CD2361" s="4"/>
      <c r="CE2361" s="4"/>
      <c r="CF2361" s="4"/>
      <c r="CG2361" s="4"/>
      <c r="CH2361" s="4"/>
      <c r="CI2361" s="4"/>
      <c r="CJ2361" s="4"/>
      <c r="CK2361" s="4"/>
      <c r="CL2361" s="4"/>
      <c r="CM2361" s="4"/>
      <c r="CN2361" s="4"/>
      <c r="CO2361" s="4"/>
      <c r="CP2361" s="4"/>
      <c r="CQ2361" s="4"/>
      <c r="CR2361" s="4"/>
      <c r="CS2361" s="4"/>
      <c r="CT2361" s="4"/>
      <c r="CU2361" s="4"/>
      <c r="CV2361" s="4"/>
      <c r="CW2361" s="4"/>
      <c r="CX2361" s="4"/>
      <c r="CY2361" s="4"/>
      <c r="CZ2361" s="4"/>
      <c r="DA2361" s="4"/>
      <c r="DB2361" s="4"/>
      <c r="DC2361" s="4"/>
      <c r="DD2361" s="4"/>
      <c r="DE2361" s="4"/>
      <c r="DF2361" s="4"/>
      <c r="DG2361" s="4"/>
      <c r="DH2361" s="4"/>
      <c r="DI2361" s="4"/>
      <c r="DJ2361" s="4"/>
      <c r="DK2361" s="4"/>
      <c r="DL2361" s="4"/>
      <c r="DM2361" s="4"/>
    </row>
    <row r="2362" spans="1:117" s="183" customFormat="1" ht="12.75">
      <c r="A2362" s="4"/>
      <c r="B2362" s="4"/>
      <c r="C2362" s="69"/>
      <c r="D2362" s="20"/>
      <c r="E2362" s="20"/>
      <c r="F2362" s="101"/>
      <c r="G2362" s="101"/>
      <c r="H2362" s="101"/>
      <c r="I2362" s="212"/>
      <c r="J2362" s="101"/>
      <c r="K2362" s="101"/>
      <c r="L2362" s="101"/>
      <c r="M2362" s="101"/>
      <c r="N2362" s="4"/>
      <c r="O2362" s="4"/>
      <c r="P2362" s="4"/>
      <c r="Q2362" s="4"/>
      <c r="R2362" s="4"/>
      <c r="S2362" s="4"/>
      <c r="T2362" s="4"/>
      <c r="U2362" s="4"/>
      <c r="V2362" s="4"/>
      <c r="W2362" s="4"/>
      <c r="X2362" s="4"/>
      <c r="Y2362" s="4"/>
      <c r="Z2362" s="4"/>
      <c r="AA2362" s="4"/>
      <c r="AB2362" s="4"/>
      <c r="AC2362" s="4"/>
      <c r="AD2362" s="4"/>
      <c r="AE2362" s="4"/>
      <c r="AF2362" s="4"/>
      <c r="AG2362" s="4"/>
      <c r="AH2362" s="4"/>
      <c r="AI2362" s="4"/>
      <c r="AJ2362" s="4"/>
      <c r="AK2362" s="4"/>
      <c r="AL2362" s="4"/>
      <c r="AM2362" s="4"/>
      <c r="AN2362" s="4"/>
      <c r="AO2362" s="4"/>
      <c r="AP2362" s="4"/>
      <c r="AQ2362" s="4"/>
      <c r="AR2362" s="4"/>
      <c r="AS2362" s="4"/>
      <c r="AT2362" s="4"/>
      <c r="AU2362" s="4"/>
      <c r="AV2362" s="4"/>
      <c r="AW2362" s="4"/>
      <c r="AX2362" s="4"/>
      <c r="AY2362" s="4"/>
      <c r="AZ2362" s="4"/>
      <c r="BA2362" s="4"/>
      <c r="BB2362" s="4"/>
      <c r="BC2362" s="4"/>
      <c r="BD2362" s="4"/>
      <c r="BE2362" s="4"/>
      <c r="BF2362" s="4"/>
      <c r="BG2362" s="4"/>
      <c r="BH2362" s="4"/>
      <c r="BI2362" s="4"/>
      <c r="BJ2362" s="4"/>
      <c r="BK2362" s="4"/>
      <c r="BL2362" s="4"/>
      <c r="BM2362" s="4"/>
      <c r="BN2362" s="4"/>
      <c r="BO2362" s="4"/>
      <c r="BP2362" s="4"/>
      <c r="BQ2362" s="4"/>
      <c r="BR2362" s="4"/>
      <c r="BS2362" s="4"/>
      <c r="BT2362" s="4"/>
      <c r="BU2362" s="4"/>
      <c r="BV2362" s="4"/>
      <c r="BW2362" s="4"/>
      <c r="BX2362" s="4"/>
      <c r="BY2362" s="4"/>
      <c r="BZ2362" s="4"/>
      <c r="CA2362" s="4"/>
      <c r="CB2362" s="4"/>
      <c r="CC2362" s="4"/>
      <c r="CD2362" s="4"/>
      <c r="CE2362" s="4"/>
      <c r="CF2362" s="4"/>
      <c r="CG2362" s="4"/>
      <c r="CH2362" s="4"/>
      <c r="CI2362" s="4"/>
      <c r="CJ2362" s="4"/>
      <c r="CK2362" s="4"/>
      <c r="CL2362" s="4"/>
      <c r="CM2362" s="4"/>
      <c r="CN2362" s="4"/>
      <c r="CO2362" s="4"/>
      <c r="CP2362" s="4"/>
      <c r="CQ2362" s="4"/>
      <c r="CR2362" s="4"/>
      <c r="CS2362" s="4"/>
      <c r="CT2362" s="4"/>
      <c r="CU2362" s="4"/>
      <c r="CV2362" s="4"/>
      <c r="CW2362" s="4"/>
      <c r="CX2362" s="4"/>
      <c r="CY2362" s="4"/>
      <c r="CZ2362" s="4"/>
      <c r="DA2362" s="4"/>
      <c r="DB2362" s="4"/>
      <c r="DC2362" s="4"/>
      <c r="DD2362" s="4"/>
      <c r="DE2362" s="4"/>
      <c r="DF2362" s="4"/>
      <c r="DG2362" s="4"/>
      <c r="DH2362" s="4"/>
      <c r="DI2362" s="4"/>
      <c r="DJ2362" s="4"/>
      <c r="DK2362" s="4"/>
      <c r="DL2362" s="4"/>
      <c r="DM2362" s="4"/>
    </row>
    <row r="2363" spans="1:117" s="183" customFormat="1" ht="12.75">
      <c r="A2363" s="4"/>
      <c r="B2363" s="4"/>
      <c r="C2363" s="69"/>
      <c r="D2363" s="20"/>
      <c r="E2363" s="20"/>
      <c r="F2363" s="101"/>
      <c r="G2363" s="101"/>
      <c r="H2363" s="101"/>
      <c r="I2363" s="212"/>
      <c r="J2363" s="101"/>
      <c r="K2363" s="101"/>
      <c r="L2363" s="101"/>
      <c r="M2363" s="101"/>
      <c r="N2363" s="4"/>
      <c r="O2363" s="4"/>
      <c r="P2363" s="4"/>
      <c r="Q2363" s="4"/>
      <c r="R2363" s="4"/>
      <c r="S2363" s="4"/>
      <c r="T2363" s="4"/>
      <c r="U2363" s="4"/>
      <c r="V2363" s="4"/>
      <c r="W2363" s="4"/>
      <c r="X2363" s="4"/>
      <c r="Y2363" s="4"/>
      <c r="Z2363" s="4"/>
      <c r="AA2363" s="4"/>
      <c r="AB2363" s="4"/>
      <c r="AC2363" s="4"/>
      <c r="AD2363" s="4"/>
      <c r="AE2363" s="4"/>
      <c r="AF2363" s="4"/>
      <c r="AG2363" s="4"/>
      <c r="AH2363" s="4"/>
      <c r="AI2363" s="4"/>
      <c r="AJ2363" s="4"/>
      <c r="AK2363" s="4"/>
      <c r="AL2363" s="4"/>
      <c r="AM2363" s="4"/>
      <c r="AN2363" s="4"/>
      <c r="AO2363" s="4"/>
      <c r="AP2363" s="4"/>
      <c r="AQ2363" s="4"/>
      <c r="AR2363" s="4"/>
      <c r="AS2363" s="4"/>
      <c r="AT2363" s="4"/>
      <c r="AU2363" s="4"/>
      <c r="AV2363" s="4"/>
      <c r="AW2363" s="4"/>
      <c r="AX2363" s="4"/>
      <c r="AY2363" s="4"/>
      <c r="AZ2363" s="4"/>
      <c r="BA2363" s="4"/>
      <c r="BB2363" s="4"/>
      <c r="BC2363" s="4"/>
      <c r="BD2363" s="4"/>
      <c r="BE2363" s="4"/>
      <c r="BF2363" s="4"/>
      <c r="BG2363" s="4"/>
      <c r="BH2363" s="4"/>
      <c r="BI2363" s="4"/>
      <c r="BJ2363" s="4"/>
      <c r="BK2363" s="4"/>
      <c r="BL2363" s="4"/>
      <c r="BM2363" s="4"/>
      <c r="BN2363" s="4"/>
      <c r="BO2363" s="4"/>
      <c r="BP2363" s="4"/>
      <c r="BQ2363" s="4"/>
      <c r="BR2363" s="4"/>
      <c r="BS2363" s="4"/>
      <c r="BT2363" s="4"/>
      <c r="BU2363" s="4"/>
      <c r="BV2363" s="4"/>
      <c r="BW2363" s="4"/>
      <c r="BX2363" s="4"/>
      <c r="BY2363" s="4"/>
      <c r="BZ2363" s="4"/>
      <c r="CA2363" s="4"/>
      <c r="CB2363" s="4"/>
      <c r="CC2363" s="4"/>
      <c r="CD2363" s="4"/>
      <c r="CE2363" s="4"/>
      <c r="CF2363" s="4"/>
      <c r="CG2363" s="4"/>
      <c r="CH2363" s="4"/>
      <c r="CI2363" s="4"/>
      <c r="CJ2363" s="4"/>
      <c r="CK2363" s="4"/>
      <c r="CL2363" s="4"/>
      <c r="CM2363" s="4"/>
      <c r="CN2363" s="4"/>
      <c r="CO2363" s="4"/>
      <c r="CP2363" s="4"/>
      <c r="CQ2363" s="4"/>
      <c r="CR2363" s="4"/>
      <c r="CS2363" s="4"/>
      <c r="CT2363" s="4"/>
      <c r="CU2363" s="4"/>
      <c r="CV2363" s="4"/>
      <c r="CW2363" s="4"/>
      <c r="CX2363" s="4"/>
      <c r="CY2363" s="4"/>
      <c r="CZ2363" s="4"/>
      <c r="DA2363" s="4"/>
      <c r="DB2363" s="4"/>
      <c r="DC2363" s="4"/>
      <c r="DD2363" s="4"/>
      <c r="DE2363" s="4"/>
      <c r="DF2363" s="4"/>
      <c r="DG2363" s="4"/>
      <c r="DH2363" s="4"/>
      <c r="DI2363" s="4"/>
      <c r="DJ2363" s="4"/>
      <c r="DK2363" s="4"/>
      <c r="DL2363" s="4"/>
      <c r="DM2363" s="4"/>
    </row>
    <row r="2364" spans="1:117" s="183" customFormat="1" ht="12.75">
      <c r="A2364" s="4"/>
      <c r="B2364" s="4"/>
      <c r="C2364" s="69"/>
      <c r="D2364" s="20"/>
      <c r="E2364" s="20"/>
      <c r="F2364" s="101"/>
      <c r="G2364" s="101"/>
      <c r="H2364" s="101"/>
      <c r="I2364" s="212"/>
      <c r="J2364" s="101"/>
      <c r="K2364" s="101"/>
      <c r="L2364" s="101"/>
      <c r="M2364" s="101"/>
      <c r="N2364" s="4"/>
      <c r="O2364" s="4"/>
      <c r="P2364" s="4"/>
      <c r="Q2364" s="4"/>
      <c r="R2364" s="4"/>
      <c r="S2364" s="4"/>
      <c r="T2364" s="4"/>
      <c r="U2364" s="4"/>
      <c r="V2364" s="4"/>
      <c r="W2364" s="4"/>
      <c r="X2364" s="4"/>
      <c r="Y2364" s="4"/>
      <c r="Z2364" s="4"/>
      <c r="AA2364" s="4"/>
      <c r="AB2364" s="4"/>
      <c r="AC2364" s="4"/>
      <c r="AD2364" s="4"/>
      <c r="AE2364" s="4"/>
      <c r="AF2364" s="4"/>
      <c r="AG2364" s="4"/>
      <c r="AH2364" s="4"/>
      <c r="AI2364" s="4"/>
      <c r="AJ2364" s="4"/>
      <c r="AK2364" s="4"/>
      <c r="AL2364" s="4"/>
      <c r="AM2364" s="4"/>
      <c r="AN2364" s="4"/>
      <c r="AO2364" s="4"/>
      <c r="AP2364" s="4"/>
      <c r="AQ2364" s="4"/>
      <c r="AR2364" s="4"/>
      <c r="AS2364" s="4"/>
      <c r="AT2364" s="4"/>
      <c r="AU2364" s="4"/>
      <c r="AV2364" s="4"/>
      <c r="AW2364" s="4"/>
      <c r="AX2364" s="4"/>
      <c r="AY2364" s="4"/>
      <c r="AZ2364" s="4"/>
      <c r="BA2364" s="4"/>
      <c r="BB2364" s="4"/>
      <c r="BC2364" s="4"/>
      <c r="BD2364" s="4"/>
      <c r="BE2364" s="4"/>
      <c r="BF2364" s="4"/>
      <c r="BG2364" s="4"/>
      <c r="BH2364" s="4"/>
      <c r="BI2364" s="4"/>
      <c r="BJ2364" s="4"/>
      <c r="BK2364" s="4"/>
      <c r="BL2364" s="4"/>
      <c r="BM2364" s="4"/>
      <c r="BN2364" s="4"/>
      <c r="BO2364" s="4"/>
      <c r="BP2364" s="4"/>
      <c r="BQ2364" s="4"/>
      <c r="BR2364" s="4"/>
      <c r="BS2364" s="4"/>
      <c r="BT2364" s="4"/>
      <c r="BU2364" s="4"/>
      <c r="BV2364" s="4"/>
      <c r="BW2364" s="4"/>
      <c r="BX2364" s="4"/>
      <c r="BY2364" s="4"/>
      <c r="BZ2364" s="4"/>
      <c r="CA2364" s="4"/>
      <c r="CB2364" s="4"/>
      <c r="CC2364" s="4"/>
      <c r="CD2364" s="4"/>
      <c r="CE2364" s="4"/>
      <c r="CF2364" s="4"/>
      <c r="CG2364" s="4"/>
      <c r="CH2364" s="4"/>
      <c r="CI2364" s="4"/>
      <c r="CJ2364" s="4"/>
      <c r="CK2364" s="4"/>
      <c r="CL2364" s="4"/>
      <c r="CM2364" s="4"/>
      <c r="CN2364" s="4"/>
      <c r="CO2364" s="4"/>
      <c r="CP2364" s="4"/>
      <c r="CQ2364" s="4"/>
      <c r="CR2364" s="4"/>
      <c r="CS2364" s="4"/>
      <c r="CT2364" s="4"/>
      <c r="CU2364" s="4"/>
      <c r="CV2364" s="4"/>
      <c r="CW2364" s="4"/>
      <c r="CX2364" s="4"/>
      <c r="CY2364" s="4"/>
      <c r="CZ2364" s="4"/>
      <c r="DA2364" s="4"/>
      <c r="DB2364" s="4"/>
      <c r="DC2364" s="4"/>
      <c r="DD2364" s="4"/>
      <c r="DE2364" s="4"/>
      <c r="DF2364" s="4"/>
      <c r="DG2364" s="4"/>
      <c r="DH2364" s="4"/>
      <c r="DI2364" s="4"/>
      <c r="DJ2364" s="4"/>
      <c r="DK2364" s="4"/>
      <c r="DL2364" s="4"/>
      <c r="DM2364" s="4"/>
    </row>
    <row r="2365" spans="1:117" s="183" customFormat="1" ht="12.75">
      <c r="A2365" s="4"/>
      <c r="B2365" s="4"/>
      <c r="C2365" s="69"/>
      <c r="D2365" s="20"/>
      <c r="E2365" s="20"/>
      <c r="F2365" s="101"/>
      <c r="G2365" s="101"/>
      <c r="H2365" s="101"/>
      <c r="I2365" s="212"/>
      <c r="J2365" s="101"/>
      <c r="K2365" s="101"/>
      <c r="L2365" s="101"/>
      <c r="M2365" s="101"/>
      <c r="N2365" s="4"/>
      <c r="O2365" s="4"/>
      <c r="P2365" s="4"/>
      <c r="Q2365" s="4"/>
      <c r="R2365" s="4"/>
      <c r="S2365" s="4"/>
      <c r="T2365" s="4"/>
      <c r="U2365" s="4"/>
      <c r="V2365" s="4"/>
      <c r="W2365" s="4"/>
      <c r="X2365" s="4"/>
      <c r="Y2365" s="4"/>
      <c r="Z2365" s="4"/>
      <c r="AA2365" s="4"/>
      <c r="AB2365" s="4"/>
      <c r="AC2365" s="4"/>
      <c r="AD2365" s="4"/>
      <c r="AE2365" s="4"/>
      <c r="AF2365" s="4"/>
      <c r="AG2365" s="4"/>
      <c r="AH2365" s="4"/>
      <c r="AI2365" s="4"/>
      <c r="AJ2365" s="4"/>
      <c r="AK2365" s="4"/>
      <c r="AL2365" s="4"/>
      <c r="AM2365" s="4"/>
      <c r="AN2365" s="4"/>
      <c r="AO2365" s="4"/>
      <c r="AP2365" s="4"/>
      <c r="AQ2365" s="4"/>
      <c r="AR2365" s="4"/>
      <c r="AS2365" s="4"/>
      <c r="AT2365" s="4"/>
      <c r="AU2365" s="4"/>
      <c r="AV2365" s="4"/>
      <c r="AW2365" s="4"/>
      <c r="AX2365" s="4"/>
      <c r="AY2365" s="4"/>
      <c r="AZ2365" s="4"/>
      <c r="BA2365" s="4"/>
      <c r="BB2365" s="4"/>
      <c r="BC2365" s="4"/>
      <c r="BD2365" s="4"/>
      <c r="BE2365" s="4"/>
      <c r="BF2365" s="4"/>
      <c r="BG2365" s="4"/>
      <c r="BH2365" s="4"/>
      <c r="BI2365" s="4"/>
      <c r="BJ2365" s="4"/>
      <c r="BK2365" s="4"/>
      <c r="BL2365" s="4"/>
      <c r="BM2365" s="4"/>
      <c r="BN2365" s="4"/>
      <c r="BO2365" s="4"/>
      <c r="BP2365" s="4"/>
      <c r="BQ2365" s="4"/>
      <c r="BR2365" s="4"/>
      <c r="BS2365" s="4"/>
      <c r="BT2365" s="4"/>
      <c r="BU2365" s="4"/>
      <c r="BV2365" s="4"/>
      <c r="BW2365" s="4"/>
      <c r="BX2365" s="4"/>
      <c r="BY2365" s="4"/>
      <c r="BZ2365" s="4"/>
      <c r="CA2365" s="4"/>
      <c r="CB2365" s="4"/>
      <c r="CC2365" s="4"/>
      <c r="CD2365" s="4"/>
      <c r="CE2365" s="4"/>
      <c r="CF2365" s="4"/>
      <c r="CG2365" s="4"/>
      <c r="CH2365" s="4"/>
      <c r="CI2365" s="4"/>
      <c r="CJ2365" s="4"/>
      <c r="CK2365" s="4"/>
      <c r="CL2365" s="4"/>
      <c r="CM2365" s="4"/>
      <c r="CN2365" s="4"/>
      <c r="CO2365" s="4"/>
      <c r="CP2365" s="4"/>
      <c r="CQ2365" s="4"/>
      <c r="CR2365" s="4"/>
      <c r="CS2365" s="4"/>
      <c r="CT2365" s="4"/>
      <c r="CU2365" s="4"/>
      <c r="CV2365" s="4"/>
      <c r="CW2365" s="4"/>
      <c r="CX2365" s="4"/>
      <c r="CY2365" s="4"/>
      <c r="CZ2365" s="4"/>
      <c r="DA2365" s="4"/>
      <c r="DB2365" s="4"/>
      <c r="DC2365" s="4"/>
      <c r="DD2365" s="4"/>
      <c r="DE2365" s="4"/>
      <c r="DF2365" s="4"/>
      <c r="DG2365" s="4"/>
      <c r="DH2365" s="4"/>
      <c r="DI2365" s="4"/>
      <c r="DJ2365" s="4"/>
      <c r="DK2365" s="4"/>
      <c r="DL2365" s="4"/>
      <c r="DM2365" s="4"/>
    </row>
    <row r="2366" spans="1:117" s="183" customFormat="1" ht="12.75">
      <c r="A2366" s="4"/>
      <c r="B2366" s="4"/>
      <c r="C2366" s="69"/>
      <c r="D2366" s="20"/>
      <c r="E2366" s="20"/>
      <c r="F2366" s="101"/>
      <c r="G2366" s="101"/>
      <c r="H2366" s="101"/>
      <c r="I2366" s="212"/>
      <c r="J2366" s="101"/>
      <c r="K2366" s="101"/>
      <c r="L2366" s="101"/>
      <c r="M2366" s="101"/>
      <c r="N2366" s="4"/>
      <c r="O2366" s="4"/>
      <c r="P2366" s="4"/>
      <c r="Q2366" s="4"/>
      <c r="R2366" s="4"/>
      <c r="S2366" s="4"/>
      <c r="T2366" s="4"/>
      <c r="U2366" s="4"/>
      <c r="V2366" s="4"/>
      <c r="W2366" s="4"/>
      <c r="X2366" s="4"/>
      <c r="Y2366" s="4"/>
      <c r="Z2366" s="4"/>
      <c r="AA2366" s="4"/>
      <c r="AB2366" s="4"/>
      <c r="AC2366" s="4"/>
      <c r="AD2366" s="4"/>
      <c r="AE2366" s="4"/>
      <c r="AF2366" s="4"/>
      <c r="AG2366" s="4"/>
      <c r="AH2366" s="4"/>
      <c r="AI2366" s="4"/>
      <c r="AJ2366" s="4"/>
      <c r="AK2366" s="4"/>
      <c r="AL2366" s="4"/>
      <c r="AM2366" s="4"/>
      <c r="AN2366" s="4"/>
      <c r="AO2366" s="4"/>
      <c r="AP2366" s="4"/>
      <c r="AQ2366" s="4"/>
      <c r="AR2366" s="4"/>
      <c r="AS2366" s="4"/>
      <c r="AT2366" s="4"/>
      <c r="AU2366" s="4"/>
      <c r="AV2366" s="4"/>
      <c r="AW2366" s="4"/>
      <c r="AX2366" s="4"/>
      <c r="AY2366" s="4"/>
      <c r="AZ2366" s="4"/>
      <c r="BA2366" s="4"/>
      <c r="BB2366" s="4"/>
      <c r="BC2366" s="4"/>
      <c r="BD2366" s="4"/>
      <c r="BE2366" s="4"/>
      <c r="BF2366" s="4"/>
      <c r="BG2366" s="4"/>
      <c r="BH2366" s="4"/>
      <c r="BI2366" s="4"/>
      <c r="BJ2366" s="4"/>
      <c r="BK2366" s="4"/>
      <c r="BL2366" s="4"/>
      <c r="BM2366" s="4"/>
      <c r="BN2366" s="4"/>
      <c r="BO2366" s="4"/>
      <c r="BP2366" s="4"/>
      <c r="BQ2366" s="4"/>
      <c r="BR2366" s="4"/>
      <c r="BS2366" s="4"/>
      <c r="BT2366" s="4"/>
      <c r="BU2366" s="4"/>
      <c r="BV2366" s="4"/>
      <c r="BW2366" s="4"/>
      <c r="BX2366" s="4"/>
      <c r="BY2366" s="4"/>
      <c r="BZ2366" s="4"/>
      <c r="CA2366" s="4"/>
      <c r="CB2366" s="4"/>
      <c r="CC2366" s="4"/>
      <c r="CD2366" s="4"/>
      <c r="CE2366" s="4"/>
      <c r="CF2366" s="4"/>
      <c r="CG2366" s="4"/>
      <c r="CH2366" s="4"/>
      <c r="CI2366" s="4"/>
      <c r="CJ2366" s="4"/>
      <c r="CK2366" s="4"/>
      <c r="CL2366" s="4"/>
      <c r="CM2366" s="4"/>
      <c r="CN2366" s="4"/>
      <c r="CO2366" s="4"/>
      <c r="CP2366" s="4"/>
      <c r="CQ2366" s="4"/>
      <c r="CR2366" s="4"/>
      <c r="CS2366" s="4"/>
      <c r="CT2366" s="4"/>
      <c r="CU2366" s="4"/>
      <c r="CV2366" s="4"/>
      <c r="CW2366" s="4"/>
      <c r="CX2366" s="4"/>
      <c r="CY2366" s="4"/>
      <c r="CZ2366" s="4"/>
      <c r="DA2366" s="4"/>
      <c r="DB2366" s="4"/>
      <c r="DC2366" s="4"/>
      <c r="DD2366" s="4"/>
      <c r="DE2366" s="4"/>
      <c r="DF2366" s="4"/>
      <c r="DG2366" s="4"/>
      <c r="DH2366" s="4"/>
      <c r="DI2366" s="4"/>
      <c r="DJ2366" s="4"/>
      <c r="DK2366" s="4"/>
      <c r="DL2366" s="4"/>
      <c r="DM2366" s="4"/>
    </row>
    <row r="2367" spans="1:117" s="183" customFormat="1" ht="12.75">
      <c r="A2367" s="4"/>
      <c r="B2367" s="4"/>
      <c r="C2367" s="69"/>
      <c r="D2367" s="20"/>
      <c r="E2367" s="20"/>
      <c r="F2367" s="101"/>
      <c r="G2367" s="101"/>
      <c r="H2367" s="101"/>
      <c r="I2367" s="212"/>
      <c r="J2367" s="101"/>
      <c r="K2367" s="101"/>
      <c r="L2367" s="101"/>
      <c r="M2367" s="101"/>
      <c r="N2367" s="4"/>
      <c r="O2367" s="4"/>
      <c r="P2367" s="4"/>
      <c r="Q2367" s="4"/>
      <c r="R2367" s="4"/>
      <c r="S2367" s="4"/>
      <c r="T2367" s="4"/>
      <c r="U2367" s="4"/>
      <c r="V2367" s="4"/>
      <c r="W2367" s="4"/>
      <c r="X2367" s="4"/>
      <c r="Y2367" s="4"/>
      <c r="Z2367" s="4"/>
      <c r="AA2367" s="4"/>
      <c r="AB2367" s="4"/>
      <c r="AC2367" s="4"/>
      <c r="AD2367" s="4"/>
      <c r="AE2367" s="4"/>
      <c r="AF2367" s="4"/>
      <c r="AG2367" s="4"/>
      <c r="AH2367" s="4"/>
      <c r="AI2367" s="4"/>
      <c r="AJ2367" s="4"/>
      <c r="AK2367" s="4"/>
      <c r="AL2367" s="4"/>
      <c r="AM2367" s="4"/>
      <c r="AN2367" s="4"/>
      <c r="AO2367" s="4"/>
      <c r="AP2367" s="4"/>
      <c r="AQ2367" s="4"/>
      <c r="AR2367" s="4"/>
      <c r="AS2367" s="4"/>
      <c r="AT2367" s="4"/>
      <c r="AU2367" s="4"/>
      <c r="AV2367" s="4"/>
      <c r="AW2367" s="4"/>
      <c r="AX2367" s="4"/>
      <c r="AY2367" s="4"/>
      <c r="AZ2367" s="4"/>
      <c r="BA2367" s="4"/>
      <c r="BB2367" s="4"/>
      <c r="BC2367" s="4"/>
      <c r="BD2367" s="4"/>
      <c r="BE2367" s="4"/>
      <c r="BF2367" s="4"/>
      <c r="BG2367" s="4"/>
      <c r="BH2367" s="4"/>
      <c r="BI2367" s="4"/>
      <c r="BJ2367" s="4"/>
      <c r="BK2367" s="4"/>
      <c r="BL2367" s="4"/>
      <c r="BM2367" s="4"/>
      <c r="BN2367" s="4"/>
      <c r="BO2367" s="4"/>
      <c r="BP2367" s="4"/>
      <c r="BQ2367" s="4"/>
      <c r="BR2367" s="4"/>
      <c r="BS2367" s="4"/>
      <c r="BT2367" s="4"/>
      <c r="BU2367" s="4"/>
      <c r="BV2367" s="4"/>
      <c r="BW2367" s="4"/>
      <c r="BX2367" s="4"/>
      <c r="BY2367" s="4"/>
      <c r="BZ2367" s="4"/>
      <c r="CA2367" s="4"/>
      <c r="CB2367" s="4"/>
      <c r="CC2367" s="4"/>
      <c r="CD2367" s="4"/>
      <c r="CE2367" s="4"/>
      <c r="CF2367" s="4"/>
      <c r="CG2367" s="4"/>
      <c r="CH2367" s="4"/>
      <c r="CI2367" s="4"/>
      <c r="CJ2367" s="4"/>
      <c r="CK2367" s="4"/>
      <c r="CL2367" s="4"/>
      <c r="CM2367" s="4"/>
      <c r="CN2367" s="4"/>
      <c r="CO2367" s="4"/>
      <c r="CP2367" s="4"/>
      <c r="CQ2367" s="4"/>
      <c r="CR2367" s="4"/>
      <c r="CS2367" s="4"/>
      <c r="CT2367" s="4"/>
      <c r="CU2367" s="4"/>
      <c r="CV2367" s="4"/>
      <c r="CW2367" s="4"/>
      <c r="CX2367" s="4"/>
      <c r="CY2367" s="4"/>
      <c r="CZ2367" s="4"/>
      <c r="DA2367" s="4"/>
      <c r="DB2367" s="4"/>
      <c r="DC2367" s="4"/>
      <c r="DD2367" s="4"/>
      <c r="DE2367" s="4"/>
      <c r="DF2367" s="4"/>
      <c r="DG2367" s="4"/>
      <c r="DH2367" s="4"/>
      <c r="DI2367" s="4"/>
      <c r="DJ2367" s="4"/>
      <c r="DK2367" s="4"/>
      <c r="DL2367" s="4"/>
      <c r="DM2367" s="4"/>
    </row>
    <row r="2368" spans="1:117" s="183" customFormat="1" ht="12.75">
      <c r="A2368" s="4"/>
      <c r="B2368" s="4"/>
      <c r="C2368" s="69"/>
      <c r="D2368" s="20"/>
      <c r="E2368" s="20"/>
      <c r="F2368" s="101"/>
      <c r="G2368" s="101"/>
      <c r="H2368" s="101"/>
      <c r="I2368" s="212"/>
      <c r="J2368" s="101"/>
      <c r="K2368" s="101"/>
      <c r="L2368" s="101"/>
      <c r="M2368" s="101"/>
      <c r="N2368" s="4"/>
      <c r="O2368" s="4"/>
      <c r="P2368" s="4"/>
      <c r="Q2368" s="4"/>
      <c r="R2368" s="4"/>
      <c r="S2368" s="4"/>
      <c r="T2368" s="4"/>
      <c r="U2368" s="4"/>
      <c r="V2368" s="4"/>
      <c r="W2368" s="4"/>
      <c r="X2368" s="4"/>
      <c r="Y2368" s="4"/>
      <c r="Z2368" s="4"/>
      <c r="AA2368" s="4"/>
      <c r="AB2368" s="4"/>
      <c r="AC2368" s="4"/>
      <c r="AD2368" s="4"/>
      <c r="AE2368" s="4"/>
      <c r="AF2368" s="4"/>
      <c r="AG2368" s="4"/>
      <c r="AH2368" s="4"/>
      <c r="AI2368" s="4"/>
      <c r="AJ2368" s="4"/>
      <c r="AK2368" s="4"/>
      <c r="AL2368" s="4"/>
      <c r="AM2368" s="4"/>
      <c r="AN2368" s="4"/>
      <c r="AO2368" s="4"/>
      <c r="AP2368" s="4"/>
      <c r="AQ2368" s="4"/>
      <c r="AR2368" s="4"/>
      <c r="AS2368" s="4"/>
      <c r="AT2368" s="4"/>
      <c r="AU2368" s="4"/>
      <c r="AV2368" s="4"/>
      <c r="AW2368" s="4"/>
      <c r="AX2368" s="4"/>
      <c r="AY2368" s="4"/>
      <c r="AZ2368" s="4"/>
      <c r="BA2368" s="4"/>
      <c r="BB2368" s="4"/>
      <c r="BC2368" s="4"/>
      <c r="BD2368" s="4"/>
      <c r="BE2368" s="4"/>
      <c r="BF2368" s="4"/>
      <c r="BG2368" s="4"/>
      <c r="BH2368" s="4"/>
      <c r="BI2368" s="4"/>
      <c r="BJ2368" s="4"/>
      <c r="BK2368" s="4"/>
      <c r="BL2368" s="4"/>
      <c r="BM2368" s="4"/>
      <c r="BN2368" s="4"/>
      <c r="BO2368" s="4"/>
      <c r="BP2368" s="4"/>
      <c r="BQ2368" s="4"/>
      <c r="BR2368" s="4"/>
      <c r="BS2368" s="4"/>
      <c r="BT2368" s="4"/>
      <c r="BU2368" s="4"/>
      <c r="BV2368" s="4"/>
      <c r="BW2368" s="4"/>
      <c r="BX2368" s="4"/>
      <c r="BY2368" s="4"/>
      <c r="BZ2368" s="4"/>
      <c r="CA2368" s="4"/>
      <c r="CB2368" s="4"/>
      <c r="CC2368" s="4"/>
      <c r="CD2368" s="4"/>
      <c r="CE2368" s="4"/>
      <c r="CF2368" s="4"/>
      <c r="CG2368" s="4"/>
      <c r="CH2368" s="4"/>
      <c r="CI2368" s="4"/>
      <c r="CJ2368" s="4"/>
      <c r="CK2368" s="4"/>
      <c r="CL2368" s="4"/>
      <c r="CM2368" s="4"/>
      <c r="CN2368" s="4"/>
      <c r="CO2368" s="4"/>
      <c r="CP2368" s="4"/>
      <c r="CQ2368" s="4"/>
      <c r="CR2368" s="4"/>
      <c r="CS2368" s="4"/>
      <c r="CT2368" s="4"/>
      <c r="CU2368" s="4"/>
      <c r="CV2368" s="4"/>
      <c r="CW2368" s="4"/>
      <c r="CX2368" s="4"/>
      <c r="CY2368" s="4"/>
      <c r="CZ2368" s="4"/>
      <c r="DA2368" s="4"/>
      <c r="DB2368" s="4"/>
      <c r="DC2368" s="4"/>
      <c r="DD2368" s="4"/>
      <c r="DE2368" s="4"/>
      <c r="DF2368" s="4"/>
      <c r="DG2368" s="4"/>
      <c r="DH2368" s="4"/>
      <c r="DI2368" s="4"/>
      <c r="DJ2368" s="4"/>
      <c r="DK2368" s="4"/>
      <c r="DL2368" s="4"/>
      <c r="DM2368" s="4"/>
    </row>
    <row r="2369" spans="1:117" s="183" customFormat="1" ht="12.75">
      <c r="A2369" s="4"/>
      <c r="B2369" s="4"/>
      <c r="C2369" s="69"/>
      <c r="D2369" s="20"/>
      <c r="E2369" s="20"/>
      <c r="F2369" s="101"/>
      <c r="G2369" s="101"/>
      <c r="H2369" s="101"/>
      <c r="I2369" s="212"/>
      <c r="J2369" s="101"/>
      <c r="K2369" s="101"/>
      <c r="L2369" s="101"/>
      <c r="M2369" s="101"/>
      <c r="N2369" s="4"/>
      <c r="O2369" s="4"/>
      <c r="P2369" s="4"/>
      <c r="Q2369" s="4"/>
      <c r="R2369" s="4"/>
      <c r="S2369" s="4"/>
      <c r="T2369" s="4"/>
      <c r="U2369" s="4"/>
      <c r="V2369" s="4"/>
      <c r="W2369" s="4"/>
      <c r="X2369" s="4"/>
      <c r="Y2369" s="4"/>
      <c r="Z2369" s="4"/>
      <c r="AA2369" s="4"/>
      <c r="AB2369" s="4"/>
      <c r="AC2369" s="4"/>
      <c r="AD2369" s="4"/>
      <c r="AE2369" s="4"/>
      <c r="AF2369" s="4"/>
      <c r="AG2369" s="4"/>
      <c r="AH2369" s="4"/>
      <c r="AI2369" s="4"/>
      <c r="AJ2369" s="4"/>
      <c r="AK2369" s="4"/>
      <c r="AL2369" s="4"/>
      <c r="AM2369" s="4"/>
      <c r="AN2369" s="4"/>
      <c r="AO2369" s="4"/>
      <c r="AP2369" s="4"/>
      <c r="AQ2369" s="4"/>
      <c r="AR2369" s="4"/>
      <c r="AS2369" s="4"/>
      <c r="AT2369" s="4"/>
      <c r="AU2369" s="4"/>
      <c r="AV2369" s="4"/>
      <c r="AW2369" s="4"/>
      <c r="AX2369" s="4"/>
      <c r="AY2369" s="4"/>
      <c r="AZ2369" s="4"/>
      <c r="BA2369" s="4"/>
      <c r="BB2369" s="4"/>
      <c r="BC2369" s="4"/>
      <c r="BD2369" s="4"/>
      <c r="BE2369" s="4"/>
      <c r="BF2369" s="4"/>
      <c r="BG2369" s="4"/>
      <c r="BH2369" s="4"/>
      <c r="BI2369" s="4"/>
      <c r="BJ2369" s="4"/>
      <c r="BK2369" s="4"/>
      <c r="BL2369" s="4"/>
      <c r="BM2369" s="4"/>
      <c r="BN2369" s="4"/>
      <c r="BO2369" s="4"/>
      <c r="BP2369" s="4"/>
      <c r="BQ2369" s="4"/>
      <c r="BR2369" s="4"/>
      <c r="BS2369" s="4"/>
      <c r="BT2369" s="4"/>
      <c r="BU2369" s="4"/>
      <c r="BV2369" s="4"/>
      <c r="BW2369" s="4"/>
      <c r="BX2369" s="4"/>
      <c r="BY2369" s="4"/>
      <c r="BZ2369" s="4"/>
      <c r="CA2369" s="4"/>
      <c r="CB2369" s="4"/>
      <c r="CC2369" s="4"/>
      <c r="CD2369" s="4"/>
      <c r="CE2369" s="4"/>
      <c r="CF2369" s="4"/>
      <c r="CG2369" s="4"/>
      <c r="CH2369" s="4"/>
      <c r="CI2369" s="4"/>
      <c r="CJ2369" s="4"/>
      <c r="CK2369" s="4"/>
      <c r="CL2369" s="4"/>
      <c r="CM2369" s="4"/>
      <c r="CN2369" s="4"/>
      <c r="CO2369" s="4"/>
      <c r="CP2369" s="4"/>
      <c r="CQ2369" s="4"/>
      <c r="CR2369" s="4"/>
      <c r="CS2369" s="4"/>
      <c r="CT2369" s="4"/>
      <c r="CU2369" s="4"/>
      <c r="CV2369" s="4"/>
      <c r="CW2369" s="4"/>
      <c r="CX2369" s="4"/>
      <c r="CY2369" s="4"/>
      <c r="CZ2369" s="4"/>
      <c r="DA2369" s="4"/>
      <c r="DB2369" s="4"/>
      <c r="DC2369" s="4"/>
      <c r="DD2369" s="4"/>
      <c r="DE2369" s="4"/>
      <c r="DF2369" s="4"/>
      <c r="DG2369" s="4"/>
      <c r="DH2369" s="4"/>
      <c r="DI2369" s="4"/>
      <c r="DJ2369" s="4"/>
      <c r="DK2369" s="4"/>
      <c r="DL2369" s="4"/>
      <c r="DM2369" s="4"/>
    </row>
    <row r="2370" spans="1:117" s="183" customFormat="1" ht="12.75">
      <c r="A2370" s="4"/>
      <c r="B2370" s="4"/>
      <c r="C2370" s="69"/>
      <c r="D2370" s="20"/>
      <c r="E2370" s="20"/>
      <c r="F2370" s="101"/>
      <c r="G2370" s="101"/>
      <c r="H2370" s="101"/>
      <c r="I2370" s="212"/>
      <c r="J2370" s="101"/>
      <c r="K2370" s="101"/>
      <c r="L2370" s="101"/>
      <c r="M2370" s="101"/>
      <c r="N2370" s="4"/>
      <c r="O2370" s="4"/>
      <c r="P2370" s="4"/>
      <c r="Q2370" s="4"/>
      <c r="R2370" s="4"/>
      <c r="S2370" s="4"/>
      <c r="T2370" s="4"/>
      <c r="U2370" s="4"/>
      <c r="V2370" s="4"/>
      <c r="W2370" s="4"/>
      <c r="X2370" s="4"/>
      <c r="Y2370" s="4"/>
      <c r="Z2370" s="4"/>
      <c r="AA2370" s="4"/>
      <c r="AB2370" s="4"/>
      <c r="AC2370" s="4"/>
      <c r="AD2370" s="4"/>
      <c r="AE2370" s="4"/>
      <c r="AF2370" s="4"/>
      <c r="AG2370" s="4"/>
      <c r="AH2370" s="4"/>
      <c r="AI2370" s="4"/>
      <c r="AJ2370" s="4"/>
      <c r="AK2370" s="4"/>
      <c r="AL2370" s="4"/>
      <c r="AM2370" s="4"/>
      <c r="AN2370" s="4"/>
      <c r="AO2370" s="4"/>
      <c r="AP2370" s="4"/>
      <c r="AQ2370" s="4"/>
      <c r="AR2370" s="4"/>
      <c r="AS2370" s="4"/>
      <c r="AT2370" s="4"/>
      <c r="AU2370" s="4"/>
      <c r="AV2370" s="4"/>
      <c r="AW2370" s="4"/>
      <c r="AX2370" s="4"/>
      <c r="AY2370" s="4"/>
      <c r="AZ2370" s="4"/>
      <c r="BA2370" s="4"/>
      <c r="BB2370" s="4"/>
      <c r="BC2370" s="4"/>
      <c r="BD2370" s="4"/>
      <c r="BE2370" s="4"/>
      <c r="BF2370" s="4"/>
      <c r="BG2370" s="4"/>
      <c r="BH2370" s="4"/>
      <c r="BI2370" s="4"/>
      <c r="BJ2370" s="4"/>
      <c r="BK2370" s="4"/>
      <c r="BL2370" s="4"/>
      <c r="BM2370" s="4"/>
      <c r="BN2370" s="4"/>
      <c r="BO2370" s="4"/>
      <c r="BP2370" s="4"/>
      <c r="BQ2370" s="4"/>
      <c r="BR2370" s="4"/>
      <c r="BS2370" s="4"/>
      <c r="BT2370" s="4"/>
      <c r="BU2370" s="4"/>
      <c r="BV2370" s="4"/>
      <c r="BW2370" s="4"/>
      <c r="BX2370" s="4"/>
      <c r="BY2370" s="4"/>
      <c r="BZ2370" s="4"/>
      <c r="CA2370" s="4"/>
      <c r="CB2370" s="4"/>
      <c r="CC2370" s="4"/>
      <c r="CD2370" s="4"/>
      <c r="CE2370" s="4"/>
      <c r="CF2370" s="4"/>
      <c r="CG2370" s="4"/>
      <c r="CH2370" s="4"/>
      <c r="CI2370" s="4"/>
      <c r="CJ2370" s="4"/>
      <c r="CK2370" s="4"/>
      <c r="CL2370" s="4"/>
      <c r="CM2370" s="4"/>
      <c r="CN2370" s="4"/>
      <c r="CO2370" s="4"/>
      <c r="CP2370" s="4"/>
      <c r="CQ2370" s="4"/>
      <c r="CR2370" s="4"/>
      <c r="CS2370" s="4"/>
      <c r="CT2370" s="4"/>
      <c r="CU2370" s="4"/>
      <c r="CV2370" s="4"/>
      <c r="CW2370" s="4"/>
      <c r="CX2370" s="4"/>
      <c r="CY2370" s="4"/>
      <c r="CZ2370" s="4"/>
      <c r="DA2370" s="4"/>
      <c r="DB2370" s="4"/>
      <c r="DC2370" s="4"/>
      <c r="DD2370" s="4"/>
      <c r="DE2370" s="4"/>
      <c r="DF2370" s="4"/>
      <c r="DG2370" s="4"/>
      <c r="DH2370" s="4"/>
      <c r="DI2370" s="4"/>
      <c r="DJ2370" s="4"/>
      <c r="DK2370" s="4"/>
      <c r="DL2370" s="4"/>
      <c r="DM2370" s="4"/>
    </row>
    <row r="2371" spans="1:117" s="183" customFormat="1" ht="12.75">
      <c r="A2371" s="4"/>
      <c r="B2371" s="4"/>
      <c r="C2371" s="69"/>
      <c r="D2371" s="20"/>
      <c r="E2371" s="20"/>
      <c r="F2371" s="101"/>
      <c r="G2371" s="101"/>
      <c r="H2371" s="101"/>
      <c r="I2371" s="212"/>
      <c r="J2371" s="101"/>
      <c r="K2371" s="101"/>
      <c r="L2371" s="101"/>
      <c r="M2371" s="101"/>
      <c r="N2371" s="4"/>
      <c r="O2371" s="4"/>
      <c r="P2371" s="4"/>
      <c r="Q2371" s="4"/>
      <c r="R2371" s="4"/>
      <c r="S2371" s="4"/>
      <c r="T2371" s="4"/>
      <c r="U2371" s="4"/>
      <c r="V2371" s="4"/>
      <c r="W2371" s="4"/>
      <c r="X2371" s="4"/>
      <c r="Y2371" s="4"/>
      <c r="Z2371" s="4"/>
      <c r="AA2371" s="4"/>
      <c r="AB2371" s="4"/>
      <c r="AC2371" s="4"/>
      <c r="AD2371" s="4"/>
      <c r="AE2371" s="4"/>
      <c r="AF2371" s="4"/>
      <c r="AG2371" s="4"/>
      <c r="AH2371" s="4"/>
      <c r="AI2371" s="4"/>
      <c r="AJ2371" s="4"/>
      <c r="AK2371" s="4"/>
      <c r="AL2371" s="4"/>
      <c r="AM2371" s="4"/>
      <c r="AN2371" s="4"/>
      <c r="AO2371" s="4"/>
      <c r="AP2371" s="4"/>
      <c r="AQ2371" s="4"/>
      <c r="AR2371" s="4"/>
      <c r="AS2371" s="4"/>
      <c r="AT2371" s="4"/>
      <c r="AU2371" s="4"/>
      <c r="AV2371" s="4"/>
      <c r="AW2371" s="4"/>
      <c r="AX2371" s="4"/>
      <c r="AY2371" s="4"/>
      <c r="AZ2371" s="4"/>
      <c r="BA2371" s="4"/>
      <c r="BB2371" s="4"/>
      <c r="BC2371" s="4"/>
      <c r="BD2371" s="4"/>
      <c r="BE2371" s="4"/>
      <c r="BF2371" s="4"/>
      <c r="BG2371" s="4"/>
      <c r="BH2371" s="4"/>
      <c r="BI2371" s="4"/>
      <c r="BJ2371" s="4"/>
      <c r="BK2371" s="4"/>
      <c r="BL2371" s="4"/>
      <c r="BM2371" s="4"/>
      <c r="BN2371" s="4"/>
      <c r="BO2371" s="4"/>
      <c r="BP2371" s="4"/>
      <c r="BQ2371" s="4"/>
      <c r="BR2371" s="4"/>
      <c r="BS2371" s="4"/>
      <c r="BT2371" s="4"/>
      <c r="BU2371" s="4"/>
      <c r="BV2371" s="4"/>
      <c r="BW2371" s="4"/>
      <c r="BX2371" s="4"/>
      <c r="BY2371" s="4"/>
      <c r="BZ2371" s="4"/>
      <c r="CA2371" s="4"/>
      <c r="CB2371" s="4"/>
      <c r="CC2371" s="4"/>
      <c r="CD2371" s="4"/>
      <c r="CE2371" s="4"/>
      <c r="CF2371" s="4"/>
      <c r="CG2371" s="4"/>
      <c r="CH2371" s="4"/>
      <c r="CI2371" s="4"/>
      <c r="CJ2371" s="4"/>
      <c r="CK2371" s="4"/>
      <c r="CL2371" s="4"/>
      <c r="CM2371" s="4"/>
      <c r="CN2371" s="4"/>
      <c r="CO2371" s="4"/>
      <c r="CP2371" s="4"/>
      <c r="CQ2371" s="4"/>
      <c r="CR2371" s="4"/>
      <c r="CS2371" s="4"/>
      <c r="CT2371" s="4"/>
      <c r="CU2371" s="4"/>
      <c r="CV2371" s="4"/>
      <c r="CW2371" s="4"/>
      <c r="CX2371" s="4"/>
      <c r="CY2371" s="4"/>
      <c r="CZ2371" s="4"/>
      <c r="DA2371" s="4"/>
      <c r="DB2371" s="4"/>
      <c r="DC2371" s="4"/>
      <c r="DD2371" s="4"/>
      <c r="DE2371" s="4"/>
      <c r="DF2371" s="4"/>
      <c r="DG2371" s="4"/>
      <c r="DH2371" s="4"/>
      <c r="DI2371" s="4"/>
      <c r="DJ2371" s="4"/>
      <c r="DK2371" s="4"/>
      <c r="DL2371" s="4"/>
      <c r="DM2371" s="4"/>
    </row>
    <row r="2372" spans="1:117" s="183" customFormat="1" ht="12.75">
      <c r="A2372" s="4"/>
      <c r="B2372" s="4"/>
      <c r="C2372" s="69"/>
      <c r="D2372" s="20"/>
      <c r="E2372" s="20"/>
      <c r="F2372" s="101"/>
      <c r="G2372" s="101"/>
      <c r="H2372" s="101"/>
      <c r="I2372" s="212"/>
      <c r="J2372" s="101"/>
      <c r="K2372" s="101"/>
      <c r="L2372" s="101"/>
      <c r="M2372" s="101"/>
      <c r="N2372" s="4"/>
      <c r="O2372" s="4"/>
      <c r="P2372" s="4"/>
      <c r="Q2372" s="4"/>
      <c r="R2372" s="4"/>
      <c r="S2372" s="4"/>
      <c r="T2372" s="4"/>
      <c r="U2372" s="4"/>
      <c r="V2372" s="4"/>
      <c r="W2372" s="4"/>
      <c r="X2372" s="4"/>
      <c r="Y2372" s="4"/>
      <c r="Z2372" s="4"/>
      <c r="AA2372" s="4"/>
      <c r="AB2372" s="4"/>
      <c r="AC2372" s="4"/>
      <c r="AD2372" s="4"/>
      <c r="AE2372" s="4"/>
      <c r="AF2372" s="4"/>
      <c r="AG2372" s="4"/>
      <c r="AH2372" s="4"/>
      <c r="AI2372" s="4"/>
      <c r="AJ2372" s="4"/>
      <c r="AK2372" s="4"/>
      <c r="AL2372" s="4"/>
      <c r="AM2372" s="4"/>
      <c r="AN2372" s="4"/>
      <c r="AO2372" s="4"/>
      <c r="AP2372" s="4"/>
      <c r="AQ2372" s="4"/>
      <c r="AR2372" s="4"/>
      <c r="AS2372" s="4"/>
      <c r="AT2372" s="4"/>
      <c r="AU2372" s="4"/>
      <c r="AV2372" s="4"/>
      <c r="AW2372" s="4"/>
      <c r="AX2372" s="4"/>
      <c r="AY2372" s="4"/>
      <c r="AZ2372" s="4"/>
      <c r="BA2372" s="4"/>
      <c r="BB2372" s="4"/>
      <c r="BC2372" s="4"/>
      <c r="BD2372" s="4"/>
      <c r="BE2372" s="4"/>
      <c r="BF2372" s="4"/>
      <c r="BG2372" s="4"/>
      <c r="BH2372" s="4"/>
      <c r="BI2372" s="4"/>
      <c r="BJ2372" s="4"/>
      <c r="BK2372" s="4"/>
      <c r="BL2372" s="4"/>
      <c r="BM2372" s="4"/>
      <c r="BN2372" s="4"/>
      <c r="BO2372" s="4"/>
      <c r="BP2372" s="4"/>
      <c r="BQ2372" s="4"/>
      <c r="BR2372" s="4"/>
      <c r="BS2372" s="4"/>
      <c r="BT2372" s="4"/>
      <c r="BU2372" s="4"/>
      <c r="BV2372" s="4"/>
      <c r="BW2372" s="4"/>
      <c r="BX2372" s="4"/>
      <c r="BY2372" s="4"/>
      <c r="BZ2372" s="4"/>
      <c r="CA2372" s="4"/>
      <c r="CB2372" s="4"/>
      <c r="CC2372" s="4"/>
      <c r="CD2372" s="4"/>
      <c r="CE2372" s="4"/>
      <c r="CF2372" s="4"/>
      <c r="CG2372" s="4"/>
      <c r="CH2372" s="4"/>
      <c r="CI2372" s="4"/>
      <c r="CJ2372" s="4"/>
      <c r="CK2372" s="4"/>
      <c r="CL2372" s="4"/>
      <c r="CM2372" s="4"/>
      <c r="CN2372" s="4"/>
      <c r="CO2372" s="4"/>
      <c r="CP2372" s="4"/>
      <c r="CQ2372" s="4"/>
      <c r="CR2372" s="4"/>
      <c r="CS2372" s="4"/>
      <c r="CT2372" s="4"/>
      <c r="CU2372" s="4"/>
      <c r="CV2372" s="4"/>
      <c r="CW2372" s="4"/>
      <c r="CX2372" s="4"/>
      <c r="CY2372" s="4"/>
      <c r="CZ2372" s="4"/>
      <c r="DA2372" s="4"/>
      <c r="DB2372" s="4"/>
      <c r="DC2372" s="4"/>
      <c r="DD2372" s="4"/>
      <c r="DE2372" s="4"/>
      <c r="DF2372" s="4"/>
      <c r="DG2372" s="4"/>
      <c r="DH2372" s="4"/>
      <c r="DI2372" s="4"/>
      <c r="DJ2372" s="4"/>
      <c r="DK2372" s="4"/>
      <c r="DL2372" s="4"/>
      <c r="DM2372" s="4"/>
    </row>
    <row r="2373" spans="1:117" s="183" customFormat="1" ht="12.75">
      <c r="A2373" s="4"/>
      <c r="B2373" s="4"/>
      <c r="C2373" s="69"/>
      <c r="D2373" s="20"/>
      <c r="E2373" s="20"/>
      <c r="F2373" s="101"/>
      <c r="G2373" s="101"/>
      <c r="H2373" s="101"/>
      <c r="I2373" s="212"/>
      <c r="J2373" s="101"/>
      <c r="K2373" s="101"/>
      <c r="L2373" s="101"/>
      <c r="M2373" s="101"/>
      <c r="N2373" s="4"/>
      <c r="O2373" s="4"/>
      <c r="P2373" s="4"/>
      <c r="Q2373" s="4"/>
      <c r="R2373" s="4"/>
      <c r="S2373" s="4"/>
      <c r="T2373" s="4"/>
      <c r="U2373" s="4"/>
      <c r="V2373" s="4"/>
      <c r="W2373" s="4"/>
      <c r="X2373" s="4"/>
      <c r="Y2373" s="4"/>
      <c r="Z2373" s="4"/>
      <c r="AA2373" s="4"/>
      <c r="AB2373" s="4"/>
      <c r="AC2373" s="4"/>
      <c r="AD2373" s="4"/>
      <c r="AE2373" s="4"/>
      <c r="AF2373" s="4"/>
      <c r="AG2373" s="4"/>
      <c r="AH2373" s="4"/>
      <c r="AI2373" s="4"/>
      <c r="AJ2373" s="4"/>
      <c r="AK2373" s="4"/>
      <c r="AL2373" s="4"/>
      <c r="AM2373" s="4"/>
      <c r="AN2373" s="4"/>
      <c r="AO2373" s="4"/>
      <c r="AP2373" s="4"/>
      <c r="AQ2373" s="4"/>
      <c r="AR2373" s="4"/>
      <c r="AS2373" s="4"/>
      <c r="AT2373" s="4"/>
      <c r="AU2373" s="4"/>
      <c r="AV2373" s="4"/>
      <c r="AW2373" s="4"/>
      <c r="AX2373" s="4"/>
      <c r="AY2373" s="4"/>
      <c r="AZ2373" s="4"/>
      <c r="BA2373" s="4"/>
      <c r="BB2373" s="4"/>
      <c r="BC2373" s="4"/>
      <c r="BD2373" s="4"/>
      <c r="BE2373" s="4"/>
      <c r="BF2373" s="4"/>
      <c r="BG2373" s="4"/>
      <c r="BH2373" s="4"/>
      <c r="BI2373" s="4"/>
      <c r="BJ2373" s="4"/>
      <c r="BK2373" s="4"/>
      <c r="BL2373" s="4"/>
      <c r="BM2373" s="4"/>
      <c r="BN2373" s="4"/>
      <c r="BO2373" s="4"/>
      <c r="BP2373" s="4"/>
      <c r="BQ2373" s="4"/>
      <c r="BR2373" s="4"/>
      <c r="BS2373" s="4"/>
      <c r="BT2373" s="4"/>
      <c r="BU2373" s="4"/>
      <c r="BV2373" s="4"/>
      <c r="BW2373" s="4"/>
      <c r="BX2373" s="4"/>
      <c r="BY2373" s="4"/>
      <c r="BZ2373" s="4"/>
      <c r="CA2373" s="4"/>
      <c r="CB2373" s="4"/>
      <c r="CC2373" s="4"/>
      <c r="CD2373" s="4"/>
      <c r="CE2373" s="4"/>
      <c r="CF2373" s="4"/>
      <c r="CG2373" s="4"/>
      <c r="CH2373" s="4"/>
      <c r="CI2373" s="4"/>
      <c r="CJ2373" s="4"/>
      <c r="CK2373" s="4"/>
      <c r="CL2373" s="4"/>
      <c r="CM2373" s="4"/>
      <c r="CN2373" s="4"/>
      <c r="CO2373" s="4"/>
      <c r="CP2373" s="4"/>
      <c r="CQ2373" s="4"/>
      <c r="CR2373" s="4"/>
      <c r="CS2373" s="4"/>
      <c r="CT2373" s="4"/>
      <c r="CU2373" s="4"/>
      <c r="CV2373" s="4"/>
      <c r="CW2373" s="4"/>
      <c r="CX2373" s="4"/>
      <c r="CY2373" s="4"/>
      <c r="CZ2373" s="4"/>
      <c r="DA2373" s="4"/>
      <c r="DB2373" s="4"/>
      <c r="DC2373" s="4"/>
      <c r="DD2373" s="4"/>
      <c r="DE2373" s="4"/>
      <c r="DF2373" s="4"/>
      <c r="DG2373" s="4"/>
      <c r="DH2373" s="4"/>
      <c r="DI2373" s="4"/>
      <c r="DJ2373" s="4"/>
      <c r="DK2373" s="4"/>
      <c r="DL2373" s="4"/>
      <c r="DM2373" s="4"/>
    </row>
    <row r="2374" spans="1:117" s="183" customFormat="1" ht="12.75">
      <c r="A2374" s="4"/>
      <c r="B2374" s="4"/>
      <c r="C2374" s="69"/>
      <c r="D2374" s="20"/>
      <c r="E2374" s="20"/>
      <c r="F2374" s="101"/>
      <c r="G2374" s="101"/>
      <c r="H2374" s="101"/>
      <c r="I2374" s="212"/>
      <c r="J2374" s="101"/>
      <c r="K2374" s="101"/>
      <c r="L2374" s="101"/>
      <c r="M2374" s="101"/>
      <c r="N2374" s="4"/>
      <c r="O2374" s="4"/>
      <c r="P2374" s="4"/>
      <c r="Q2374" s="4"/>
      <c r="R2374" s="4"/>
      <c r="S2374" s="4"/>
      <c r="T2374" s="4"/>
      <c r="U2374" s="4"/>
      <c r="V2374" s="4"/>
      <c r="W2374" s="4"/>
      <c r="X2374" s="4"/>
      <c r="Y2374" s="4"/>
      <c r="Z2374" s="4"/>
      <c r="AA2374" s="4"/>
      <c r="AB2374" s="4"/>
      <c r="AC2374" s="4"/>
      <c r="AD2374" s="4"/>
      <c r="AE2374" s="4"/>
      <c r="AF2374" s="4"/>
      <c r="AG2374" s="4"/>
      <c r="AH2374" s="4"/>
      <c r="AI2374" s="4"/>
      <c r="AJ2374" s="4"/>
      <c r="AK2374" s="4"/>
      <c r="AL2374" s="4"/>
      <c r="AM2374" s="4"/>
      <c r="AN2374" s="4"/>
      <c r="AO2374" s="4"/>
      <c r="AP2374" s="4"/>
      <c r="AQ2374" s="4"/>
      <c r="AR2374" s="4"/>
      <c r="AS2374" s="4"/>
      <c r="AT2374" s="4"/>
      <c r="AU2374" s="4"/>
      <c r="AV2374" s="4"/>
      <c r="AW2374" s="4"/>
      <c r="AX2374" s="4"/>
      <c r="AY2374" s="4"/>
      <c r="AZ2374" s="4"/>
      <c r="BA2374" s="4"/>
      <c r="BB2374" s="4"/>
      <c r="BC2374" s="4"/>
      <c r="BD2374" s="4"/>
      <c r="BE2374" s="4"/>
      <c r="BF2374" s="4"/>
      <c r="BG2374" s="4"/>
      <c r="BH2374" s="4"/>
      <c r="BI2374" s="4"/>
      <c r="BJ2374" s="4"/>
      <c r="BK2374" s="4"/>
      <c r="BL2374" s="4"/>
      <c r="BM2374" s="4"/>
      <c r="BN2374" s="4"/>
      <c r="BO2374" s="4"/>
      <c r="BP2374" s="4"/>
      <c r="BQ2374" s="4"/>
      <c r="BR2374" s="4"/>
      <c r="BS2374" s="4"/>
      <c r="BT2374" s="4"/>
      <c r="BU2374" s="4"/>
      <c r="BV2374" s="4"/>
      <c r="BW2374" s="4"/>
      <c r="BX2374" s="4"/>
      <c r="BY2374" s="4"/>
      <c r="BZ2374" s="4"/>
      <c r="CA2374" s="4"/>
      <c r="CB2374" s="4"/>
      <c r="CC2374" s="4"/>
      <c r="CD2374" s="4"/>
      <c r="CE2374" s="4"/>
      <c r="CF2374" s="4"/>
      <c r="CG2374" s="4"/>
      <c r="CH2374" s="4"/>
      <c r="CI2374" s="4"/>
      <c r="CJ2374" s="4"/>
      <c r="CK2374" s="4"/>
      <c r="CL2374" s="4"/>
      <c r="CM2374" s="4"/>
      <c r="CN2374" s="4"/>
      <c r="CO2374" s="4"/>
      <c r="CP2374" s="4"/>
      <c r="CQ2374" s="4"/>
      <c r="CR2374" s="4"/>
      <c r="CS2374" s="4"/>
      <c r="CT2374" s="4"/>
      <c r="CU2374" s="4"/>
      <c r="CV2374" s="4"/>
      <c r="CW2374" s="4"/>
      <c r="CX2374" s="4"/>
      <c r="CY2374" s="4"/>
      <c r="CZ2374" s="4"/>
      <c r="DA2374" s="4"/>
      <c r="DB2374" s="4"/>
      <c r="DC2374" s="4"/>
      <c r="DD2374" s="4"/>
      <c r="DE2374" s="4"/>
      <c r="DF2374" s="4"/>
      <c r="DG2374" s="4"/>
      <c r="DH2374" s="4"/>
      <c r="DI2374" s="4"/>
      <c r="DJ2374" s="4"/>
      <c r="DK2374" s="4"/>
      <c r="DL2374" s="4"/>
      <c r="DM2374" s="4"/>
    </row>
    <row r="2375" spans="1:117" s="183" customFormat="1" ht="12.75">
      <c r="A2375" s="4"/>
      <c r="B2375" s="4"/>
      <c r="C2375" s="69"/>
      <c r="D2375" s="20"/>
      <c r="E2375" s="20"/>
      <c r="F2375" s="101"/>
      <c r="G2375" s="101"/>
      <c r="H2375" s="101"/>
      <c r="I2375" s="212"/>
      <c r="J2375" s="101"/>
      <c r="K2375" s="101"/>
      <c r="L2375" s="101"/>
      <c r="M2375" s="101"/>
      <c r="N2375" s="4"/>
      <c r="O2375" s="4"/>
      <c r="P2375" s="4"/>
      <c r="Q2375" s="4"/>
      <c r="R2375" s="4"/>
      <c r="S2375" s="4"/>
      <c r="T2375" s="4"/>
      <c r="U2375" s="4"/>
      <c r="V2375" s="4"/>
      <c r="W2375" s="4"/>
      <c r="X2375" s="4"/>
      <c r="Y2375" s="4"/>
      <c r="Z2375" s="4"/>
      <c r="AA2375" s="4"/>
      <c r="AB2375" s="4"/>
      <c r="AC2375" s="4"/>
      <c r="AD2375" s="4"/>
      <c r="AE2375" s="4"/>
      <c r="AF2375" s="4"/>
      <c r="AG2375" s="4"/>
      <c r="AH2375" s="4"/>
      <c r="AI2375" s="4"/>
      <c r="AJ2375" s="4"/>
      <c r="AK2375" s="4"/>
      <c r="AL2375" s="4"/>
      <c r="AM2375" s="4"/>
      <c r="AN2375" s="4"/>
      <c r="AO2375" s="4"/>
      <c r="AP2375" s="4"/>
      <c r="AQ2375" s="4"/>
      <c r="AR2375" s="4"/>
      <c r="AS2375" s="4"/>
      <c r="AT2375" s="4"/>
      <c r="AU2375" s="4"/>
      <c r="AV2375" s="4"/>
      <c r="AW2375" s="4"/>
      <c r="AX2375" s="4"/>
      <c r="AY2375" s="4"/>
      <c r="AZ2375" s="4"/>
      <c r="BA2375" s="4"/>
      <c r="BB2375" s="4"/>
      <c r="BC2375" s="4"/>
      <c r="BD2375" s="4"/>
      <c r="BE2375" s="4"/>
      <c r="BF2375" s="4"/>
      <c r="BG2375" s="4"/>
      <c r="BH2375" s="4"/>
      <c r="BI2375" s="4"/>
      <c r="BJ2375" s="4"/>
      <c r="BK2375" s="4"/>
      <c r="BL2375" s="4"/>
      <c r="BM2375" s="4"/>
      <c r="BN2375" s="4"/>
      <c r="BO2375" s="4"/>
      <c r="BP2375" s="4"/>
      <c r="BQ2375" s="4"/>
      <c r="BR2375" s="4"/>
      <c r="BS2375" s="4"/>
      <c r="BT2375" s="4"/>
      <c r="BU2375" s="4"/>
      <c r="BV2375" s="4"/>
      <c r="BW2375" s="4"/>
      <c r="BX2375" s="4"/>
      <c r="BY2375" s="4"/>
      <c r="BZ2375" s="4"/>
      <c r="CA2375" s="4"/>
      <c r="CB2375" s="4"/>
      <c r="CC2375" s="4"/>
      <c r="CD2375" s="4"/>
      <c r="CE2375" s="4"/>
      <c r="CF2375" s="4"/>
      <c r="CG2375" s="4"/>
      <c r="CH2375" s="4"/>
      <c r="CI2375" s="4"/>
      <c r="CJ2375" s="4"/>
      <c r="CK2375" s="4"/>
      <c r="CL2375" s="4"/>
      <c r="CM2375" s="4"/>
      <c r="CN2375" s="4"/>
      <c r="CO2375" s="4"/>
      <c r="CP2375" s="4"/>
      <c r="CQ2375" s="4"/>
      <c r="CR2375" s="4"/>
      <c r="CS2375" s="4"/>
      <c r="CT2375" s="4"/>
      <c r="CU2375" s="4"/>
      <c r="CV2375" s="4"/>
      <c r="CW2375" s="4"/>
      <c r="CX2375" s="4"/>
      <c r="CY2375" s="4"/>
      <c r="CZ2375" s="4"/>
      <c r="DA2375" s="4"/>
      <c r="DB2375" s="4"/>
      <c r="DC2375" s="4"/>
      <c r="DD2375" s="4"/>
      <c r="DE2375" s="4"/>
      <c r="DF2375" s="4"/>
      <c r="DG2375" s="4"/>
      <c r="DH2375" s="4"/>
      <c r="DI2375" s="4"/>
      <c r="DJ2375" s="4"/>
      <c r="DK2375" s="4"/>
      <c r="DL2375" s="4"/>
      <c r="DM2375" s="4"/>
    </row>
    <row r="2376" spans="1:117" s="183" customFormat="1" ht="12.75">
      <c r="A2376" s="4"/>
      <c r="B2376" s="4"/>
      <c r="C2376" s="69"/>
      <c r="D2376" s="20"/>
      <c r="E2376" s="20"/>
      <c r="F2376" s="101"/>
      <c r="G2376" s="101"/>
      <c r="H2376" s="101"/>
      <c r="I2376" s="212"/>
      <c r="J2376" s="101"/>
      <c r="K2376" s="101"/>
      <c r="L2376" s="101"/>
      <c r="M2376" s="101"/>
      <c r="N2376" s="4"/>
      <c r="O2376" s="4"/>
      <c r="P2376" s="4"/>
      <c r="Q2376" s="4"/>
      <c r="R2376" s="4"/>
      <c r="S2376" s="4"/>
      <c r="T2376" s="4"/>
      <c r="U2376" s="4"/>
      <c r="V2376" s="4"/>
      <c r="W2376" s="4"/>
      <c r="X2376" s="4"/>
      <c r="Y2376" s="4"/>
      <c r="Z2376" s="4"/>
      <c r="AA2376" s="4"/>
      <c r="AB2376" s="4"/>
      <c r="AC2376" s="4"/>
      <c r="AD2376" s="4"/>
      <c r="AE2376" s="4"/>
      <c r="AF2376" s="4"/>
      <c r="AG2376" s="4"/>
      <c r="AH2376" s="4"/>
      <c r="AI2376" s="4"/>
      <c r="AJ2376" s="4"/>
      <c r="AK2376" s="4"/>
      <c r="AL2376" s="4"/>
      <c r="AM2376" s="4"/>
      <c r="AN2376" s="4"/>
      <c r="AO2376" s="4"/>
      <c r="AP2376" s="4"/>
      <c r="AQ2376" s="4"/>
      <c r="AR2376" s="4"/>
      <c r="AS2376" s="4"/>
      <c r="AT2376" s="4"/>
      <c r="AU2376" s="4"/>
      <c r="AV2376" s="4"/>
      <c r="AW2376" s="4"/>
      <c r="AX2376" s="4"/>
      <c r="AY2376" s="4"/>
      <c r="AZ2376" s="4"/>
      <c r="BA2376" s="4"/>
      <c r="BB2376" s="4"/>
      <c r="BC2376" s="4"/>
      <c r="BD2376" s="4"/>
      <c r="BE2376" s="4"/>
      <c r="BF2376" s="4"/>
      <c r="BG2376" s="4"/>
      <c r="BH2376" s="4"/>
      <c r="BI2376" s="4"/>
      <c r="BJ2376" s="4"/>
      <c r="BK2376" s="4"/>
      <c r="BL2376" s="4"/>
      <c r="BM2376" s="4"/>
      <c r="BN2376" s="4"/>
      <c r="BO2376" s="4"/>
      <c r="BP2376" s="4"/>
      <c r="BQ2376" s="4"/>
      <c r="BR2376" s="4"/>
      <c r="BS2376" s="4"/>
      <c r="BT2376" s="4"/>
      <c r="BU2376" s="4"/>
      <c r="BV2376" s="4"/>
      <c r="BW2376" s="4"/>
      <c r="BX2376" s="4"/>
      <c r="BY2376" s="4"/>
      <c r="BZ2376" s="4"/>
      <c r="CA2376" s="4"/>
      <c r="CB2376" s="4"/>
      <c r="CC2376" s="4"/>
      <c r="CD2376" s="4"/>
      <c r="CE2376" s="4"/>
      <c r="CF2376" s="4"/>
      <c r="CG2376" s="4"/>
      <c r="CH2376" s="4"/>
      <c r="CI2376" s="4"/>
      <c r="CJ2376" s="4"/>
      <c r="CK2376" s="4"/>
      <c r="CL2376" s="4"/>
      <c r="CM2376" s="4"/>
      <c r="CN2376" s="4"/>
      <c r="CO2376" s="4"/>
      <c r="CP2376" s="4"/>
      <c r="CQ2376" s="4"/>
      <c r="CR2376" s="4"/>
      <c r="CS2376" s="4"/>
      <c r="CT2376" s="4"/>
      <c r="CU2376" s="4"/>
      <c r="CV2376" s="4"/>
      <c r="CW2376" s="4"/>
      <c r="CX2376" s="4"/>
      <c r="CY2376" s="4"/>
      <c r="CZ2376" s="4"/>
      <c r="DA2376" s="4"/>
      <c r="DB2376" s="4"/>
      <c r="DC2376" s="4"/>
      <c r="DD2376" s="4"/>
      <c r="DE2376" s="4"/>
      <c r="DF2376" s="4"/>
      <c r="DG2376" s="4"/>
      <c r="DH2376" s="4"/>
      <c r="DI2376" s="4"/>
      <c r="DJ2376" s="4"/>
      <c r="DK2376" s="4"/>
      <c r="DL2376" s="4"/>
      <c r="DM2376" s="4"/>
    </row>
    <row r="2377" spans="1:117" s="183" customFormat="1" ht="12.75">
      <c r="A2377" s="4"/>
      <c r="B2377" s="4"/>
      <c r="C2377" s="69"/>
      <c r="D2377" s="20"/>
      <c r="E2377" s="20"/>
      <c r="F2377" s="101"/>
      <c r="G2377" s="101"/>
      <c r="H2377" s="101"/>
      <c r="I2377" s="212"/>
      <c r="J2377" s="101"/>
      <c r="K2377" s="101"/>
      <c r="L2377" s="101"/>
      <c r="M2377" s="101"/>
      <c r="N2377" s="4"/>
      <c r="O2377" s="4"/>
      <c r="P2377" s="4"/>
      <c r="Q2377" s="4"/>
      <c r="R2377" s="4"/>
      <c r="S2377" s="4"/>
      <c r="T2377" s="4"/>
      <c r="U2377" s="4"/>
      <c r="V2377" s="4"/>
      <c r="W2377" s="4"/>
      <c r="X2377" s="4"/>
      <c r="Y2377" s="4"/>
      <c r="Z2377" s="4"/>
      <c r="AA2377" s="4"/>
      <c r="AB2377" s="4"/>
      <c r="AC2377" s="4"/>
      <c r="AD2377" s="4"/>
      <c r="AE2377" s="4"/>
      <c r="AF2377" s="4"/>
      <c r="AG2377" s="4"/>
      <c r="AH2377" s="4"/>
      <c r="AI2377" s="4"/>
      <c r="AJ2377" s="4"/>
      <c r="AK2377" s="4"/>
      <c r="AL2377" s="4"/>
      <c r="AM2377" s="4"/>
      <c r="AN2377" s="4"/>
      <c r="AO2377" s="4"/>
      <c r="AP2377" s="4"/>
      <c r="AQ2377" s="4"/>
      <c r="AR2377" s="4"/>
      <c r="AS2377" s="4"/>
      <c r="AT2377" s="4"/>
      <c r="AU2377" s="4"/>
      <c r="AV2377" s="4"/>
      <c r="AW2377" s="4"/>
      <c r="AX2377" s="4"/>
      <c r="AY2377" s="4"/>
      <c r="AZ2377" s="4"/>
      <c r="BA2377" s="4"/>
      <c r="BB2377" s="4"/>
      <c r="BC2377" s="4"/>
      <c r="BD2377" s="4"/>
      <c r="BE2377" s="4"/>
      <c r="BF2377" s="4"/>
      <c r="BG2377" s="4"/>
      <c r="BH2377" s="4"/>
      <c r="BI2377" s="4"/>
      <c r="BJ2377" s="4"/>
      <c r="BK2377" s="4"/>
      <c r="BL2377" s="4"/>
      <c r="BM2377" s="4"/>
      <c r="BN2377" s="4"/>
      <c r="BO2377" s="4"/>
      <c r="BP2377" s="4"/>
      <c r="BQ2377" s="4"/>
      <c r="BR2377" s="4"/>
      <c r="BS2377" s="4"/>
      <c r="BT2377" s="4"/>
      <c r="BU2377" s="4"/>
      <c r="BV2377" s="4"/>
      <c r="BW2377" s="4"/>
      <c r="BX2377" s="4"/>
      <c r="BY2377" s="4"/>
      <c r="BZ2377" s="4"/>
      <c r="CA2377" s="4"/>
      <c r="CB2377" s="4"/>
      <c r="CC2377" s="4"/>
      <c r="CD2377" s="4"/>
      <c r="CE2377" s="4"/>
      <c r="CF2377" s="4"/>
      <c r="CG2377" s="4"/>
      <c r="CH2377" s="4"/>
      <c r="CI2377" s="4"/>
      <c r="CJ2377" s="4"/>
      <c r="CK2377" s="4"/>
      <c r="CL2377" s="4"/>
      <c r="CM2377" s="4"/>
      <c r="CN2377" s="4"/>
      <c r="CO2377" s="4"/>
      <c r="CP2377" s="4"/>
      <c r="CQ2377" s="4"/>
      <c r="CR2377" s="4"/>
      <c r="CS2377" s="4"/>
      <c r="CT2377" s="4"/>
      <c r="CU2377" s="4"/>
      <c r="CV2377" s="4"/>
      <c r="CW2377" s="4"/>
      <c r="CX2377" s="4"/>
      <c r="CY2377" s="4"/>
      <c r="CZ2377" s="4"/>
      <c r="DA2377" s="4"/>
      <c r="DB2377" s="4"/>
      <c r="DC2377" s="4"/>
      <c r="DD2377" s="4"/>
      <c r="DE2377" s="4"/>
      <c r="DF2377" s="4"/>
      <c r="DG2377" s="4"/>
      <c r="DH2377" s="4"/>
      <c r="DI2377" s="4"/>
      <c r="DJ2377" s="4"/>
      <c r="DK2377" s="4"/>
      <c r="DL2377" s="4"/>
      <c r="DM2377" s="4"/>
    </row>
    <row r="2378" spans="1:117" s="183" customFormat="1" ht="12.75">
      <c r="A2378" s="4"/>
      <c r="B2378" s="4"/>
      <c r="C2378" s="69"/>
      <c r="D2378" s="20"/>
      <c r="E2378" s="20"/>
      <c r="F2378" s="101"/>
      <c r="G2378" s="101"/>
      <c r="H2378" s="101"/>
      <c r="I2378" s="212"/>
      <c r="J2378" s="101"/>
      <c r="K2378" s="101"/>
      <c r="L2378" s="101"/>
      <c r="M2378" s="101"/>
      <c r="N2378" s="4"/>
      <c r="O2378" s="4"/>
      <c r="P2378" s="4"/>
      <c r="Q2378" s="4"/>
      <c r="R2378" s="4"/>
      <c r="S2378" s="4"/>
      <c r="T2378" s="4"/>
      <c r="U2378" s="4"/>
      <c r="V2378" s="4"/>
      <c r="W2378" s="4"/>
      <c r="X2378" s="4"/>
      <c r="Y2378" s="4"/>
      <c r="Z2378" s="4"/>
      <c r="AA2378" s="4"/>
      <c r="AB2378" s="4"/>
      <c r="AC2378" s="4"/>
      <c r="AD2378" s="4"/>
      <c r="AE2378" s="4"/>
      <c r="AF2378" s="4"/>
      <c r="AG2378" s="4"/>
      <c r="AH2378" s="4"/>
      <c r="AI2378" s="4"/>
      <c r="AJ2378" s="4"/>
      <c r="AK2378" s="4"/>
      <c r="AL2378" s="4"/>
      <c r="AM2378" s="4"/>
      <c r="AN2378" s="4"/>
      <c r="AO2378" s="4"/>
      <c r="AP2378" s="4"/>
      <c r="AQ2378" s="4"/>
      <c r="AR2378" s="4"/>
      <c r="AS2378" s="4"/>
      <c r="AT2378" s="4"/>
      <c r="AU2378" s="4"/>
      <c r="AV2378" s="4"/>
      <c r="AW2378" s="4"/>
      <c r="AX2378" s="4"/>
      <c r="AY2378" s="4"/>
      <c r="AZ2378" s="4"/>
      <c r="BA2378" s="4"/>
      <c r="BB2378" s="4"/>
      <c r="BC2378" s="4"/>
      <c r="BD2378" s="4"/>
      <c r="BE2378" s="4"/>
      <c r="BF2378" s="4"/>
      <c r="BG2378" s="4"/>
      <c r="BH2378" s="4"/>
      <c r="BI2378" s="4"/>
      <c r="BJ2378" s="4"/>
      <c r="BK2378" s="4"/>
      <c r="BL2378" s="4"/>
      <c r="BM2378" s="4"/>
      <c r="BN2378" s="4"/>
      <c r="BO2378" s="4"/>
      <c r="BP2378" s="4"/>
      <c r="BQ2378" s="4"/>
      <c r="BR2378" s="4"/>
      <c r="BS2378" s="4"/>
      <c r="BT2378" s="4"/>
      <c r="BU2378" s="4"/>
      <c r="BV2378" s="4"/>
      <c r="BW2378" s="4"/>
      <c r="BX2378" s="4"/>
      <c r="BY2378" s="4"/>
      <c r="BZ2378" s="4"/>
      <c r="CA2378" s="4"/>
      <c r="CB2378" s="4"/>
      <c r="CC2378" s="4"/>
      <c r="CD2378" s="4"/>
      <c r="CE2378" s="4"/>
      <c r="CF2378" s="4"/>
      <c r="CG2378" s="4"/>
      <c r="CH2378" s="4"/>
      <c r="CI2378" s="4"/>
      <c r="CJ2378" s="4"/>
      <c r="CK2378" s="4"/>
      <c r="CL2378" s="4"/>
      <c r="CM2378" s="4"/>
      <c r="CN2378" s="4"/>
      <c r="CO2378" s="4"/>
      <c r="CP2378" s="4"/>
      <c r="CQ2378" s="4"/>
      <c r="CR2378" s="4"/>
      <c r="CS2378" s="4"/>
      <c r="CT2378" s="4"/>
      <c r="CU2378" s="4"/>
      <c r="CV2378" s="4"/>
      <c r="CW2378" s="4"/>
      <c r="CX2378" s="4"/>
      <c r="CY2378" s="4"/>
      <c r="CZ2378" s="4"/>
      <c r="DA2378" s="4"/>
      <c r="DB2378" s="4"/>
      <c r="DC2378" s="4"/>
      <c r="DD2378" s="4"/>
      <c r="DE2378" s="4"/>
      <c r="DF2378" s="4"/>
      <c r="DG2378" s="4"/>
      <c r="DH2378" s="4"/>
      <c r="DI2378" s="4"/>
      <c r="DJ2378" s="4"/>
      <c r="DK2378" s="4"/>
      <c r="DL2378" s="4"/>
      <c r="DM2378" s="4"/>
    </row>
    <row r="2379" spans="1:117" s="183" customFormat="1" ht="12.75">
      <c r="A2379" s="4"/>
      <c r="B2379" s="4"/>
      <c r="C2379" s="69"/>
      <c r="D2379" s="20"/>
      <c r="E2379" s="20"/>
      <c r="F2379" s="101"/>
      <c r="G2379" s="101"/>
      <c r="H2379" s="101"/>
      <c r="I2379" s="212"/>
      <c r="J2379" s="101"/>
      <c r="K2379" s="101"/>
      <c r="L2379" s="101"/>
      <c r="M2379" s="101"/>
      <c r="N2379" s="4"/>
      <c r="O2379" s="4"/>
      <c r="P2379" s="4"/>
      <c r="Q2379" s="4"/>
      <c r="R2379" s="4"/>
      <c r="S2379" s="4"/>
      <c r="T2379" s="4"/>
      <c r="U2379" s="4"/>
      <c r="V2379" s="4"/>
      <c r="W2379" s="4"/>
      <c r="X2379" s="4"/>
      <c r="Y2379" s="4"/>
      <c r="Z2379" s="4"/>
      <c r="AA2379" s="4"/>
      <c r="AB2379" s="4"/>
      <c r="AC2379" s="4"/>
      <c r="AD2379" s="4"/>
      <c r="AE2379" s="4"/>
      <c r="AF2379" s="4"/>
      <c r="AG2379" s="4"/>
      <c r="AH2379" s="4"/>
      <c r="AI2379" s="4"/>
      <c r="AJ2379" s="4"/>
      <c r="AK2379" s="4"/>
      <c r="AL2379" s="4"/>
      <c r="AM2379" s="4"/>
      <c r="AN2379" s="4"/>
      <c r="AO2379" s="4"/>
      <c r="AP2379" s="4"/>
      <c r="AQ2379" s="4"/>
      <c r="AR2379" s="4"/>
      <c r="AS2379" s="4"/>
      <c r="AT2379" s="4"/>
      <c r="AU2379" s="4"/>
      <c r="AV2379" s="4"/>
      <c r="AW2379" s="4"/>
      <c r="AX2379" s="4"/>
      <c r="AY2379" s="4"/>
      <c r="AZ2379" s="4"/>
      <c r="BA2379" s="4"/>
      <c r="BB2379" s="4"/>
      <c r="BC2379" s="4"/>
      <c r="BD2379" s="4"/>
      <c r="BE2379" s="4"/>
      <c r="BF2379" s="4"/>
      <c r="BG2379" s="4"/>
      <c r="BH2379" s="4"/>
      <c r="BI2379" s="4"/>
      <c r="BJ2379" s="4"/>
      <c r="BK2379" s="4"/>
      <c r="BL2379" s="4"/>
      <c r="BM2379" s="4"/>
      <c r="BN2379" s="4"/>
      <c r="BO2379" s="4"/>
      <c r="BP2379" s="4"/>
      <c r="BQ2379" s="4"/>
      <c r="BR2379" s="4"/>
      <c r="BS2379" s="4"/>
      <c r="BT2379" s="4"/>
      <c r="BU2379" s="4"/>
      <c r="BV2379" s="4"/>
      <c r="BW2379" s="4"/>
      <c r="BX2379" s="4"/>
      <c r="BY2379" s="4"/>
      <c r="BZ2379" s="4"/>
      <c r="CA2379" s="4"/>
      <c r="CB2379" s="4"/>
      <c r="CC2379" s="4"/>
      <c r="CD2379" s="4"/>
      <c r="CE2379" s="4"/>
      <c r="CF2379" s="4"/>
      <c r="CG2379" s="4"/>
      <c r="CH2379" s="4"/>
      <c r="CI2379" s="4"/>
      <c r="CJ2379" s="4"/>
      <c r="CK2379" s="4"/>
      <c r="CL2379" s="4"/>
      <c r="CM2379" s="4"/>
      <c r="CN2379" s="4"/>
      <c r="CO2379" s="4"/>
      <c r="CP2379" s="4"/>
      <c r="CQ2379" s="4"/>
      <c r="CR2379" s="4"/>
      <c r="CS2379" s="4"/>
      <c r="CT2379" s="4"/>
      <c r="CU2379" s="4"/>
      <c r="CV2379" s="4"/>
      <c r="CW2379" s="4"/>
      <c r="CX2379" s="4"/>
      <c r="CY2379" s="4"/>
      <c r="CZ2379" s="4"/>
      <c r="DA2379" s="4"/>
      <c r="DB2379" s="4"/>
      <c r="DC2379" s="4"/>
      <c r="DD2379" s="4"/>
      <c r="DE2379" s="4"/>
      <c r="DF2379" s="4"/>
      <c r="DG2379" s="4"/>
      <c r="DH2379" s="4"/>
      <c r="DI2379" s="4"/>
      <c r="DJ2379" s="4"/>
      <c r="DK2379" s="4"/>
      <c r="DL2379" s="4"/>
      <c r="DM2379" s="4"/>
    </row>
    <row r="2380" spans="1:117" s="183" customFormat="1" ht="12.75">
      <c r="A2380" s="4"/>
      <c r="B2380" s="4"/>
      <c r="C2380" s="69"/>
      <c r="D2380" s="20"/>
      <c r="E2380" s="20"/>
      <c r="F2380" s="101"/>
      <c r="G2380" s="101"/>
      <c r="H2380" s="101"/>
      <c r="I2380" s="212"/>
      <c r="J2380" s="101"/>
      <c r="K2380" s="101"/>
      <c r="L2380" s="101"/>
      <c r="M2380" s="101"/>
      <c r="N2380" s="4"/>
      <c r="O2380" s="4"/>
      <c r="P2380" s="4"/>
      <c r="Q2380" s="4"/>
      <c r="R2380" s="4"/>
      <c r="S2380" s="4"/>
      <c r="T2380" s="4"/>
      <c r="U2380" s="4"/>
      <c r="V2380" s="4"/>
      <c r="W2380" s="4"/>
      <c r="X2380" s="4"/>
      <c r="Y2380" s="4"/>
      <c r="Z2380" s="4"/>
      <c r="AA2380" s="4"/>
      <c r="AB2380" s="4"/>
      <c r="AC2380" s="4"/>
      <c r="AD2380" s="4"/>
      <c r="AE2380" s="4"/>
      <c r="AF2380" s="4"/>
      <c r="AG2380" s="4"/>
      <c r="AH2380" s="4"/>
      <c r="AI2380" s="4"/>
      <c r="AJ2380" s="4"/>
      <c r="AK2380" s="4"/>
      <c r="AL2380" s="4"/>
      <c r="AM2380" s="4"/>
      <c r="AN2380" s="4"/>
      <c r="AO2380" s="4"/>
      <c r="AP2380" s="4"/>
      <c r="AQ2380" s="4"/>
      <c r="AR2380" s="4"/>
      <c r="AS2380" s="4"/>
      <c r="AT2380" s="4"/>
      <c r="AU2380" s="4"/>
      <c r="AV2380" s="4"/>
      <c r="AW2380" s="4"/>
      <c r="AX2380" s="4"/>
      <c r="AY2380" s="4"/>
      <c r="AZ2380" s="4"/>
      <c r="BA2380" s="4"/>
      <c r="BB2380" s="4"/>
      <c r="BC2380" s="4"/>
      <c r="BD2380" s="4"/>
      <c r="BE2380" s="4"/>
      <c r="BF2380" s="4"/>
      <c r="BG2380" s="4"/>
      <c r="BH2380" s="4"/>
      <c r="BI2380" s="4"/>
      <c r="BJ2380" s="4"/>
      <c r="BK2380" s="4"/>
      <c r="BL2380" s="4"/>
      <c r="BM2380" s="4"/>
      <c r="BN2380" s="4"/>
      <c r="BO2380" s="4"/>
      <c r="BP2380" s="4"/>
      <c r="BQ2380" s="4"/>
      <c r="BR2380" s="4"/>
      <c r="BS2380" s="4"/>
      <c r="BT2380" s="4"/>
      <c r="BU2380" s="4"/>
      <c r="BV2380" s="4"/>
      <c r="BW2380" s="4"/>
      <c r="BX2380" s="4"/>
      <c r="BY2380" s="4"/>
      <c r="BZ2380" s="4"/>
      <c r="CA2380" s="4"/>
      <c r="CB2380" s="4"/>
      <c r="CC2380" s="4"/>
      <c r="CD2380" s="4"/>
      <c r="CE2380" s="4"/>
      <c r="CF2380" s="4"/>
      <c r="CG2380" s="4"/>
      <c r="CH2380" s="4"/>
      <c r="CI2380" s="4"/>
      <c r="CJ2380" s="4"/>
      <c r="CK2380" s="4"/>
      <c r="CL2380" s="4"/>
      <c r="CM2380" s="4"/>
      <c r="CN2380" s="4"/>
      <c r="CO2380" s="4"/>
      <c r="CP2380" s="4"/>
      <c r="CQ2380" s="4"/>
      <c r="CR2380" s="4"/>
      <c r="CS2380" s="4"/>
      <c r="CT2380" s="4"/>
      <c r="CU2380" s="4"/>
      <c r="CV2380" s="4"/>
      <c r="CW2380" s="4"/>
      <c r="CX2380" s="4"/>
      <c r="CY2380" s="4"/>
      <c r="CZ2380" s="4"/>
      <c r="DA2380" s="4"/>
      <c r="DB2380" s="4"/>
      <c r="DC2380" s="4"/>
      <c r="DD2380" s="4"/>
      <c r="DE2380" s="4"/>
      <c r="DF2380" s="4"/>
      <c r="DG2380" s="4"/>
      <c r="DH2380" s="4"/>
      <c r="DI2380" s="4"/>
      <c r="DJ2380" s="4"/>
      <c r="DK2380" s="4"/>
      <c r="DL2380" s="4"/>
      <c r="DM2380" s="4"/>
    </row>
    <row r="2381" spans="1:117" s="183" customFormat="1" ht="12.75">
      <c r="A2381" s="4"/>
      <c r="B2381" s="4"/>
      <c r="C2381" s="69"/>
      <c r="D2381" s="20"/>
      <c r="E2381" s="20"/>
      <c r="F2381" s="101"/>
      <c r="G2381" s="101"/>
      <c r="H2381" s="101"/>
      <c r="I2381" s="212"/>
      <c r="J2381" s="101"/>
      <c r="K2381" s="101"/>
      <c r="L2381" s="101"/>
      <c r="M2381" s="101"/>
      <c r="N2381" s="4"/>
      <c r="O2381" s="4"/>
      <c r="P2381" s="4"/>
      <c r="Q2381" s="4"/>
      <c r="R2381" s="4"/>
      <c r="S2381" s="4"/>
      <c r="T2381" s="4"/>
      <c r="U2381" s="4"/>
      <c r="V2381" s="4"/>
      <c r="W2381" s="4"/>
      <c r="X2381" s="4"/>
      <c r="Y2381" s="4"/>
      <c r="Z2381" s="4"/>
      <c r="AA2381" s="4"/>
      <c r="AB2381" s="4"/>
      <c r="AC2381" s="4"/>
      <c r="AD2381" s="4"/>
      <c r="AE2381" s="4"/>
      <c r="AF2381" s="4"/>
      <c r="AG2381" s="4"/>
      <c r="AH2381" s="4"/>
      <c r="AI2381" s="4"/>
      <c r="AJ2381" s="4"/>
      <c r="AK2381" s="4"/>
      <c r="AL2381" s="4"/>
      <c r="AM2381" s="4"/>
      <c r="AN2381" s="4"/>
      <c r="AO2381" s="4"/>
      <c r="AP2381" s="4"/>
      <c r="AQ2381" s="4"/>
      <c r="AR2381" s="4"/>
      <c r="AS2381" s="4"/>
      <c r="AT2381" s="4"/>
      <c r="AU2381" s="4"/>
      <c r="AV2381" s="4"/>
      <c r="AW2381" s="4"/>
      <c r="AX2381" s="4"/>
      <c r="AY2381" s="4"/>
      <c r="AZ2381" s="4"/>
      <c r="BA2381" s="4"/>
      <c r="BB2381" s="4"/>
      <c r="BC2381" s="4"/>
      <c r="BD2381" s="4"/>
      <c r="BE2381" s="4"/>
      <c r="BF2381" s="4"/>
      <c r="BG2381" s="4"/>
      <c r="BH2381" s="4"/>
      <c r="BI2381" s="4"/>
      <c r="BJ2381" s="4"/>
      <c r="BK2381" s="4"/>
      <c r="BL2381" s="4"/>
      <c r="BM2381" s="4"/>
      <c r="BN2381" s="4"/>
      <c r="BO2381" s="4"/>
      <c r="BP2381" s="4"/>
      <c r="BQ2381" s="4"/>
      <c r="BR2381" s="4"/>
      <c r="BS2381" s="4"/>
      <c r="BT2381" s="4"/>
      <c r="BU2381" s="4"/>
      <c r="BV2381" s="4"/>
      <c r="BW2381" s="4"/>
      <c r="BX2381" s="4"/>
      <c r="BY2381" s="4"/>
      <c r="BZ2381" s="4"/>
      <c r="CA2381" s="4"/>
      <c r="CB2381" s="4"/>
      <c r="CC2381" s="4"/>
      <c r="CD2381" s="4"/>
      <c r="CE2381" s="4"/>
      <c r="CF2381" s="4"/>
      <c r="CG2381" s="4"/>
      <c r="CH2381" s="4"/>
      <c r="CI2381" s="4"/>
      <c r="CJ2381" s="4"/>
      <c r="CK2381" s="4"/>
      <c r="CL2381" s="4"/>
      <c r="CM2381" s="4"/>
      <c r="CN2381" s="4"/>
      <c r="CO2381" s="4"/>
      <c r="CP2381" s="4"/>
      <c r="CQ2381" s="4"/>
      <c r="CR2381" s="4"/>
      <c r="CS2381" s="4"/>
      <c r="CT2381" s="4"/>
      <c r="CU2381" s="4"/>
      <c r="CV2381" s="4"/>
      <c r="CW2381" s="4"/>
      <c r="CX2381" s="4"/>
      <c r="CY2381" s="4"/>
      <c r="CZ2381" s="4"/>
      <c r="DA2381" s="4"/>
      <c r="DB2381" s="4"/>
      <c r="DC2381" s="4"/>
      <c r="DD2381" s="4"/>
      <c r="DE2381" s="4"/>
      <c r="DF2381" s="4"/>
      <c r="DG2381" s="4"/>
      <c r="DH2381" s="4"/>
      <c r="DI2381" s="4"/>
      <c r="DJ2381" s="4"/>
      <c r="DK2381" s="4"/>
      <c r="DL2381" s="4"/>
      <c r="DM2381" s="4"/>
    </row>
    <row r="2382" spans="1:117" s="183" customFormat="1" ht="12.75">
      <c r="A2382" s="4"/>
      <c r="B2382" s="4"/>
      <c r="C2382" s="69"/>
      <c r="D2382" s="20"/>
      <c r="E2382" s="20"/>
      <c r="F2382" s="101"/>
      <c r="G2382" s="101"/>
      <c r="H2382" s="101"/>
      <c r="I2382" s="212"/>
      <c r="J2382" s="101"/>
      <c r="K2382" s="101"/>
      <c r="L2382" s="101"/>
      <c r="M2382" s="101"/>
      <c r="N2382" s="4"/>
      <c r="O2382" s="4"/>
      <c r="P2382" s="4"/>
      <c r="Q2382" s="4"/>
      <c r="R2382" s="4"/>
      <c r="S2382" s="4"/>
      <c r="T2382" s="4"/>
      <c r="U2382" s="4"/>
      <c r="V2382" s="4"/>
      <c r="W2382" s="4"/>
      <c r="X2382" s="4"/>
      <c r="Y2382" s="4"/>
      <c r="Z2382" s="4"/>
      <c r="AA2382" s="4"/>
      <c r="AB2382" s="4"/>
      <c r="AC2382" s="4"/>
      <c r="AD2382" s="4"/>
      <c r="AE2382" s="4"/>
      <c r="AF2382" s="4"/>
      <c r="AG2382" s="4"/>
      <c r="AH2382" s="4"/>
      <c r="AI2382" s="4"/>
      <c r="AJ2382" s="4"/>
      <c r="AK2382" s="4"/>
      <c r="AL2382" s="4"/>
      <c r="AM2382" s="4"/>
      <c r="AN2382" s="4"/>
      <c r="AO2382" s="4"/>
      <c r="AP2382" s="4"/>
      <c r="AQ2382" s="4"/>
      <c r="AR2382" s="4"/>
      <c r="AS2382" s="4"/>
      <c r="AT2382" s="4"/>
      <c r="AU2382" s="4"/>
      <c r="AV2382" s="4"/>
      <c r="AW2382" s="4"/>
      <c r="AX2382" s="4"/>
      <c r="AY2382" s="4"/>
      <c r="AZ2382" s="4"/>
      <c r="BA2382" s="4"/>
      <c r="BB2382" s="4"/>
      <c r="BC2382" s="4"/>
      <c r="BD2382" s="4"/>
      <c r="BE2382" s="4"/>
      <c r="BF2382" s="4"/>
      <c r="BG2382" s="4"/>
      <c r="BH2382" s="4"/>
      <c r="BI2382" s="4"/>
      <c r="BJ2382" s="4"/>
      <c r="BK2382" s="4"/>
      <c r="BL2382" s="4"/>
      <c r="BM2382" s="4"/>
      <c r="BN2382" s="4"/>
      <c r="BO2382" s="4"/>
      <c r="BP2382" s="4"/>
      <c r="BQ2382" s="4"/>
      <c r="BR2382" s="4"/>
      <c r="BS2382" s="4"/>
      <c r="BT2382" s="4"/>
      <c r="BU2382" s="4"/>
      <c r="BV2382" s="4"/>
      <c r="BW2382" s="4"/>
      <c r="BX2382" s="4"/>
      <c r="BY2382" s="4"/>
      <c r="BZ2382" s="4"/>
      <c r="CA2382" s="4"/>
      <c r="CB2382" s="4"/>
      <c r="CC2382" s="4"/>
      <c r="CD2382" s="4"/>
      <c r="CE2382" s="4"/>
      <c r="CF2382" s="4"/>
      <c r="CG2382" s="4"/>
      <c r="CH2382" s="4"/>
      <c r="CI2382" s="4"/>
      <c r="CJ2382" s="4"/>
      <c r="CK2382" s="4"/>
      <c r="CL2382" s="4"/>
      <c r="CM2382" s="4"/>
      <c r="CN2382" s="4"/>
      <c r="CO2382" s="4"/>
      <c r="CP2382" s="4"/>
      <c r="CQ2382" s="4"/>
      <c r="CR2382" s="4"/>
      <c r="CS2382" s="4"/>
      <c r="CT2382" s="4"/>
      <c r="CU2382" s="4"/>
      <c r="CV2382" s="4"/>
      <c r="CW2382" s="4"/>
      <c r="CX2382" s="4"/>
      <c r="CY2382" s="4"/>
      <c r="CZ2382" s="4"/>
      <c r="DA2382" s="4"/>
      <c r="DB2382" s="4"/>
      <c r="DC2382" s="4"/>
      <c r="DD2382" s="4"/>
      <c r="DE2382" s="4"/>
      <c r="DF2382" s="4"/>
      <c r="DG2382" s="4"/>
      <c r="DH2382" s="4"/>
      <c r="DI2382" s="4"/>
      <c r="DJ2382" s="4"/>
      <c r="DK2382" s="4"/>
      <c r="DL2382" s="4"/>
      <c r="DM2382" s="4"/>
    </row>
    <row r="2383" spans="1:117" s="183" customFormat="1" ht="12.75">
      <c r="A2383" s="4"/>
      <c r="B2383" s="4"/>
      <c r="C2383" s="69"/>
      <c r="D2383" s="20"/>
      <c r="E2383" s="20"/>
      <c r="F2383" s="101"/>
      <c r="G2383" s="101"/>
      <c r="H2383" s="101"/>
      <c r="I2383" s="212"/>
      <c r="J2383" s="101"/>
      <c r="K2383" s="101"/>
      <c r="L2383" s="101"/>
      <c r="M2383" s="101"/>
      <c r="N2383" s="4"/>
      <c r="O2383" s="4"/>
      <c r="P2383" s="4"/>
      <c r="Q2383" s="4"/>
      <c r="R2383" s="4"/>
      <c r="S2383" s="4"/>
      <c r="T2383" s="4"/>
      <c r="U2383" s="4"/>
      <c r="V2383" s="4"/>
      <c r="W2383" s="4"/>
      <c r="X2383" s="4"/>
      <c r="Y2383" s="4"/>
      <c r="Z2383" s="4"/>
      <c r="AA2383" s="4"/>
      <c r="AB2383" s="4"/>
      <c r="AC2383" s="4"/>
      <c r="AD2383" s="4"/>
      <c r="AE2383" s="4"/>
      <c r="AF2383" s="4"/>
      <c r="AG2383" s="4"/>
      <c r="AH2383" s="4"/>
      <c r="AI2383" s="4"/>
      <c r="AJ2383" s="4"/>
      <c r="AK2383" s="4"/>
      <c r="AL2383" s="4"/>
      <c r="AM2383" s="4"/>
      <c r="AN2383" s="4"/>
      <c r="AO2383" s="4"/>
      <c r="AP2383" s="4"/>
      <c r="AQ2383" s="4"/>
      <c r="AR2383" s="4"/>
      <c r="AS2383" s="4"/>
      <c r="AT2383" s="4"/>
      <c r="AU2383" s="4"/>
      <c r="AV2383" s="4"/>
      <c r="AW2383" s="4"/>
      <c r="AX2383" s="4"/>
      <c r="AY2383" s="4"/>
      <c r="AZ2383" s="4"/>
      <c r="BA2383" s="4"/>
      <c r="BB2383" s="4"/>
      <c r="BC2383" s="4"/>
      <c r="BD2383" s="4"/>
      <c r="BE2383" s="4"/>
      <c r="BF2383" s="4"/>
      <c r="BG2383" s="4"/>
      <c r="BH2383" s="4"/>
      <c r="BI2383" s="4"/>
      <c r="BJ2383" s="4"/>
      <c r="BK2383" s="4"/>
      <c r="BL2383" s="4"/>
      <c r="BM2383" s="4"/>
      <c r="BN2383" s="4"/>
      <c r="BO2383" s="4"/>
      <c r="BP2383" s="4"/>
      <c r="BQ2383" s="4"/>
      <c r="BR2383" s="4"/>
      <c r="BS2383" s="4"/>
      <c r="BT2383" s="4"/>
      <c r="BU2383" s="4"/>
      <c r="BV2383" s="4"/>
      <c r="BW2383" s="4"/>
      <c r="BX2383" s="4"/>
      <c r="BY2383" s="4"/>
      <c r="BZ2383" s="4"/>
      <c r="CA2383" s="4"/>
      <c r="CB2383" s="4"/>
      <c r="CC2383" s="4"/>
      <c r="CD2383" s="4"/>
      <c r="CE2383" s="4"/>
      <c r="CF2383" s="4"/>
      <c r="CG2383" s="4"/>
      <c r="CH2383" s="4"/>
      <c r="CI2383" s="4"/>
      <c r="CJ2383" s="4"/>
      <c r="CK2383" s="4"/>
      <c r="CL2383" s="4"/>
      <c r="CM2383" s="4"/>
      <c r="CN2383" s="4"/>
      <c r="CO2383" s="4"/>
      <c r="CP2383" s="4"/>
      <c r="CQ2383" s="4"/>
      <c r="CR2383" s="4"/>
      <c r="CS2383" s="4"/>
      <c r="CT2383" s="4"/>
      <c r="CU2383" s="4"/>
      <c r="CV2383" s="4"/>
      <c r="CW2383" s="4"/>
      <c r="CX2383" s="4"/>
      <c r="CY2383" s="4"/>
      <c r="CZ2383" s="4"/>
      <c r="DA2383" s="4"/>
      <c r="DB2383" s="4"/>
      <c r="DC2383" s="4"/>
      <c r="DD2383" s="4"/>
      <c r="DE2383" s="4"/>
      <c r="DF2383" s="4"/>
      <c r="DG2383" s="4"/>
      <c r="DH2383" s="4"/>
      <c r="DI2383" s="4"/>
      <c r="DJ2383" s="4"/>
      <c r="DK2383" s="4"/>
      <c r="DL2383" s="4"/>
      <c r="DM2383" s="4"/>
    </row>
    <row r="2384" spans="1:117" s="183" customFormat="1" ht="12.75">
      <c r="A2384" s="4"/>
      <c r="B2384" s="4"/>
      <c r="C2384" s="69"/>
      <c r="D2384" s="20"/>
      <c r="E2384" s="20"/>
      <c r="F2384" s="101"/>
      <c r="G2384" s="101"/>
      <c r="H2384" s="101"/>
      <c r="I2384" s="212"/>
      <c r="J2384" s="101"/>
      <c r="K2384" s="101"/>
      <c r="L2384" s="101"/>
      <c r="M2384" s="101"/>
      <c r="N2384" s="4"/>
      <c r="O2384" s="4"/>
      <c r="P2384" s="4"/>
      <c r="Q2384" s="4"/>
      <c r="R2384" s="4"/>
      <c r="S2384" s="4"/>
      <c r="T2384" s="4"/>
      <c r="U2384" s="4"/>
      <c r="V2384" s="4"/>
      <c r="W2384" s="4"/>
      <c r="X2384" s="4"/>
      <c r="Y2384" s="4"/>
      <c r="Z2384" s="4"/>
      <c r="AA2384" s="4"/>
      <c r="AB2384" s="4"/>
      <c r="AC2384" s="4"/>
      <c r="AD2384" s="4"/>
      <c r="AE2384" s="4"/>
      <c r="AF2384" s="4"/>
      <c r="AG2384" s="4"/>
      <c r="AH2384" s="4"/>
      <c r="AI2384" s="4"/>
      <c r="AJ2384" s="4"/>
      <c r="AK2384" s="4"/>
      <c r="AL2384" s="4"/>
      <c r="AM2384" s="4"/>
      <c r="AN2384" s="4"/>
      <c r="AO2384" s="4"/>
      <c r="AP2384" s="4"/>
      <c r="AQ2384" s="4"/>
      <c r="AR2384" s="4"/>
      <c r="AS2384" s="4"/>
      <c r="AT2384" s="4"/>
      <c r="AU2384" s="4"/>
      <c r="AV2384" s="4"/>
      <c r="AW2384" s="4"/>
      <c r="AX2384" s="4"/>
      <c r="AY2384" s="4"/>
      <c r="AZ2384" s="4"/>
      <c r="BA2384" s="4"/>
      <c r="BB2384" s="4"/>
      <c r="BC2384" s="4"/>
      <c r="BD2384" s="4"/>
      <c r="BE2384" s="4"/>
      <c r="BF2384" s="4"/>
      <c r="BG2384" s="4"/>
      <c r="BH2384" s="4"/>
      <c r="BI2384" s="4"/>
      <c r="BJ2384" s="4"/>
      <c r="BK2384" s="4"/>
      <c r="BL2384" s="4"/>
      <c r="BM2384" s="4"/>
      <c r="BN2384" s="4"/>
      <c r="BO2384" s="4"/>
      <c r="BP2384" s="4"/>
      <c r="BQ2384" s="4"/>
      <c r="BR2384" s="4"/>
      <c r="BS2384" s="4"/>
      <c r="BT2384" s="4"/>
      <c r="BU2384" s="4"/>
      <c r="BV2384" s="4"/>
      <c r="BW2384" s="4"/>
      <c r="BX2384" s="4"/>
      <c r="BY2384" s="4"/>
      <c r="BZ2384" s="4"/>
      <c r="CA2384" s="4"/>
      <c r="CB2384" s="4"/>
      <c r="CC2384" s="4"/>
      <c r="CD2384" s="4"/>
      <c r="CE2384" s="4"/>
      <c r="CF2384" s="4"/>
      <c r="CG2384" s="4"/>
      <c r="CH2384" s="4"/>
      <c r="CI2384" s="4"/>
      <c r="CJ2384" s="4"/>
      <c r="CK2384" s="4"/>
      <c r="CL2384" s="4"/>
      <c r="CM2384" s="4"/>
      <c r="CN2384" s="4"/>
      <c r="CO2384" s="4"/>
      <c r="CP2384" s="4"/>
      <c r="CQ2384" s="4"/>
      <c r="CR2384" s="4"/>
      <c r="CS2384" s="4"/>
      <c r="CT2384" s="4"/>
      <c r="CU2384" s="4"/>
      <c r="CV2384" s="4"/>
      <c r="CW2384" s="4"/>
      <c r="CX2384" s="4"/>
      <c r="CY2384" s="4"/>
      <c r="CZ2384" s="4"/>
      <c r="DA2384" s="4"/>
      <c r="DB2384" s="4"/>
      <c r="DC2384" s="4"/>
      <c r="DD2384" s="4"/>
      <c r="DE2384" s="4"/>
      <c r="DF2384" s="4"/>
      <c r="DG2384" s="4"/>
      <c r="DH2384" s="4"/>
      <c r="DI2384" s="4"/>
      <c r="DJ2384" s="4"/>
      <c r="DK2384" s="4"/>
      <c r="DL2384" s="4"/>
      <c r="DM2384" s="4"/>
    </row>
    <row r="2385" spans="1:117" s="183" customFormat="1" ht="12.75">
      <c r="A2385" s="4"/>
      <c r="B2385" s="4"/>
      <c r="C2385" s="69"/>
      <c r="D2385" s="20"/>
      <c r="E2385" s="20"/>
      <c r="F2385" s="101"/>
      <c r="G2385" s="101"/>
      <c r="H2385" s="101"/>
      <c r="I2385" s="212"/>
      <c r="J2385" s="101"/>
      <c r="K2385" s="101"/>
      <c r="L2385" s="101"/>
      <c r="M2385" s="101"/>
      <c r="N2385" s="4"/>
      <c r="O2385" s="4"/>
      <c r="P2385" s="4"/>
      <c r="Q2385" s="4"/>
      <c r="R2385" s="4"/>
      <c r="S2385" s="4"/>
      <c r="T2385" s="4"/>
      <c r="U2385" s="4"/>
      <c r="V2385" s="4"/>
      <c r="W2385" s="4"/>
      <c r="X2385" s="4"/>
      <c r="Y2385" s="4"/>
      <c r="Z2385" s="4"/>
      <c r="AA2385" s="4"/>
      <c r="AB2385" s="4"/>
      <c r="AC2385" s="4"/>
      <c r="AD2385" s="4"/>
      <c r="AE2385" s="4"/>
      <c r="AF2385" s="4"/>
      <c r="AG2385" s="4"/>
      <c r="AH2385" s="4"/>
      <c r="AI2385" s="4"/>
      <c r="AJ2385" s="4"/>
      <c r="AK2385" s="4"/>
      <c r="AL2385" s="4"/>
      <c r="AM2385" s="4"/>
      <c r="AN2385" s="4"/>
      <c r="AO2385" s="4"/>
      <c r="AP2385" s="4"/>
      <c r="AQ2385" s="4"/>
      <c r="AR2385" s="4"/>
      <c r="AS2385" s="4"/>
      <c r="AT2385" s="4"/>
      <c r="AU2385" s="4"/>
      <c r="AV2385" s="4"/>
      <c r="AW2385" s="4"/>
      <c r="AX2385" s="4"/>
      <c r="AY2385" s="4"/>
      <c r="AZ2385" s="4"/>
      <c r="BA2385" s="4"/>
      <c r="BB2385" s="4"/>
      <c r="BC2385" s="4"/>
      <c r="BD2385" s="4"/>
      <c r="BE2385" s="4"/>
      <c r="BF2385" s="4"/>
      <c r="BG2385" s="4"/>
      <c r="BH2385" s="4"/>
      <c r="BI2385" s="4"/>
      <c r="BJ2385" s="4"/>
      <c r="BK2385" s="4"/>
      <c r="BL2385" s="4"/>
      <c r="BM2385" s="4"/>
      <c r="BN2385" s="4"/>
      <c r="BO2385" s="4"/>
      <c r="BP2385" s="4"/>
      <c r="BQ2385" s="4"/>
      <c r="BR2385" s="4"/>
      <c r="BS2385" s="4"/>
      <c r="BT2385" s="4"/>
      <c r="BU2385" s="4"/>
      <c r="BV2385" s="4"/>
      <c r="BW2385" s="4"/>
      <c r="BX2385" s="4"/>
      <c r="BY2385" s="4"/>
      <c r="BZ2385" s="4"/>
      <c r="CA2385" s="4"/>
      <c r="CB2385" s="4"/>
      <c r="CC2385" s="4"/>
      <c r="CD2385" s="4"/>
      <c r="CE2385" s="4"/>
      <c r="CF2385" s="4"/>
      <c r="CG2385" s="4"/>
      <c r="CH2385" s="4"/>
      <c r="CI2385" s="4"/>
      <c r="CJ2385" s="4"/>
      <c r="CK2385" s="4"/>
      <c r="CL2385" s="4"/>
      <c r="CM2385" s="4"/>
      <c r="CN2385" s="4"/>
      <c r="CO2385" s="4"/>
      <c r="CP2385" s="4"/>
      <c r="CQ2385" s="4"/>
      <c r="CR2385" s="4"/>
      <c r="CS2385" s="4"/>
      <c r="CT2385" s="4"/>
      <c r="CU2385" s="4"/>
      <c r="CV2385" s="4"/>
      <c r="CW2385" s="4"/>
      <c r="CX2385" s="4"/>
      <c r="CY2385" s="4"/>
      <c r="CZ2385" s="4"/>
      <c r="DA2385" s="4"/>
      <c r="DB2385" s="4"/>
      <c r="DC2385" s="4"/>
      <c r="DD2385" s="4"/>
      <c r="DE2385" s="4"/>
      <c r="DF2385" s="4"/>
      <c r="DG2385" s="4"/>
      <c r="DH2385" s="4"/>
      <c r="DI2385" s="4"/>
      <c r="DJ2385" s="4"/>
      <c r="DK2385" s="4"/>
      <c r="DL2385" s="4"/>
      <c r="DM2385" s="4"/>
    </row>
    <row r="2386" spans="1:117" s="183" customFormat="1" ht="12.75">
      <c r="A2386" s="4"/>
      <c r="B2386" s="4"/>
      <c r="C2386" s="69"/>
      <c r="D2386" s="20"/>
      <c r="E2386" s="20"/>
      <c r="F2386" s="101"/>
      <c r="G2386" s="101"/>
      <c r="H2386" s="101"/>
      <c r="I2386" s="212"/>
      <c r="J2386" s="101"/>
      <c r="K2386" s="101"/>
      <c r="L2386" s="101"/>
      <c r="M2386" s="101"/>
      <c r="N2386" s="4"/>
      <c r="O2386" s="4"/>
      <c r="P2386" s="4"/>
      <c r="Q2386" s="4"/>
      <c r="R2386" s="4"/>
      <c r="S2386" s="4"/>
      <c r="T2386" s="4"/>
      <c r="U2386" s="4"/>
      <c r="V2386" s="4"/>
      <c r="W2386" s="4"/>
      <c r="X2386" s="4"/>
      <c r="Y2386" s="4"/>
      <c r="Z2386" s="4"/>
      <c r="AA2386" s="4"/>
      <c r="AB2386" s="4"/>
      <c r="AC2386" s="4"/>
      <c r="AD2386" s="4"/>
      <c r="AE2386" s="4"/>
      <c r="AF2386" s="4"/>
      <c r="AG2386" s="4"/>
      <c r="AH2386" s="4"/>
      <c r="AI2386" s="4"/>
      <c r="AJ2386" s="4"/>
      <c r="AK2386" s="4"/>
      <c r="AL2386" s="4"/>
      <c r="AM2386" s="4"/>
      <c r="AN2386" s="4"/>
      <c r="AO2386" s="4"/>
      <c r="AP2386" s="4"/>
      <c r="AQ2386" s="4"/>
      <c r="AR2386" s="4"/>
      <c r="AS2386" s="4"/>
      <c r="AT2386" s="4"/>
      <c r="AU2386" s="4"/>
      <c r="AV2386" s="4"/>
      <c r="AW2386" s="4"/>
      <c r="AX2386" s="4"/>
      <c r="AY2386" s="4"/>
      <c r="AZ2386" s="4"/>
      <c r="BA2386" s="4"/>
      <c r="BB2386" s="4"/>
      <c r="BC2386" s="4"/>
      <c r="BD2386" s="4"/>
      <c r="BE2386" s="4"/>
      <c r="BF2386" s="4"/>
      <c r="BG2386" s="4"/>
      <c r="BH2386" s="4"/>
      <c r="BI2386" s="4"/>
      <c r="BJ2386" s="4"/>
      <c r="BK2386" s="4"/>
      <c r="BL2386" s="4"/>
      <c r="BM2386" s="4"/>
      <c r="BN2386" s="4"/>
      <c r="BO2386" s="4"/>
      <c r="BP2386" s="4"/>
      <c r="BQ2386" s="4"/>
      <c r="BR2386" s="4"/>
      <c r="BS2386" s="4"/>
      <c r="BT2386" s="4"/>
      <c r="BU2386" s="4"/>
      <c r="BV2386" s="4"/>
      <c r="BW2386" s="4"/>
      <c r="BX2386" s="4"/>
      <c r="BY2386" s="4"/>
      <c r="BZ2386" s="4"/>
      <c r="CA2386" s="4"/>
      <c r="CB2386" s="4"/>
      <c r="CC2386" s="4"/>
      <c r="CD2386" s="4"/>
      <c r="CE2386" s="4"/>
      <c r="CF2386" s="4"/>
      <c r="CG2386" s="4"/>
      <c r="CH2386" s="4"/>
      <c r="CI2386" s="4"/>
      <c r="CJ2386" s="4"/>
      <c r="CK2386" s="4"/>
      <c r="CL2386" s="4"/>
      <c r="CM2386" s="4"/>
      <c r="CN2386" s="4"/>
      <c r="CO2386" s="4"/>
      <c r="CP2386" s="4"/>
      <c r="CQ2386" s="4"/>
      <c r="CR2386" s="4"/>
      <c r="CS2386" s="4"/>
      <c r="CT2386" s="4"/>
      <c r="CU2386" s="4"/>
      <c r="CV2386" s="4"/>
      <c r="CW2386" s="4"/>
      <c r="CX2386" s="4"/>
      <c r="CY2386" s="4"/>
      <c r="CZ2386" s="4"/>
      <c r="DA2386" s="4"/>
      <c r="DB2386" s="4"/>
      <c r="DC2386" s="4"/>
      <c r="DD2386" s="4"/>
      <c r="DE2386" s="4"/>
      <c r="DF2386" s="4"/>
      <c r="DG2386" s="4"/>
      <c r="DH2386" s="4"/>
      <c r="DI2386" s="4"/>
      <c r="DJ2386" s="4"/>
      <c r="DK2386" s="4"/>
      <c r="DL2386" s="4"/>
      <c r="DM2386" s="4"/>
    </row>
    <row r="2387" spans="1:117" s="183" customFormat="1" ht="12.75">
      <c r="A2387" s="4"/>
      <c r="B2387" s="4"/>
      <c r="C2387" s="69"/>
      <c r="D2387" s="20"/>
      <c r="E2387" s="20"/>
      <c r="F2387" s="101"/>
      <c r="G2387" s="101"/>
      <c r="H2387" s="101"/>
      <c r="I2387" s="212"/>
      <c r="J2387" s="101"/>
      <c r="K2387" s="101"/>
      <c r="L2387" s="101"/>
      <c r="M2387" s="101"/>
      <c r="N2387" s="4"/>
      <c r="O2387" s="4"/>
      <c r="P2387" s="4"/>
      <c r="Q2387" s="4"/>
      <c r="R2387" s="4"/>
      <c r="S2387" s="4"/>
      <c r="T2387" s="4"/>
      <c r="U2387" s="4"/>
      <c r="V2387" s="4"/>
      <c r="W2387" s="4"/>
      <c r="X2387" s="4"/>
      <c r="Y2387" s="4"/>
      <c r="Z2387" s="4"/>
      <c r="AA2387" s="4"/>
      <c r="AB2387" s="4"/>
      <c r="AC2387" s="4"/>
      <c r="AD2387" s="4"/>
      <c r="AE2387" s="4"/>
      <c r="AF2387" s="4"/>
      <c r="AG2387" s="4"/>
      <c r="AH2387" s="4"/>
      <c r="AI2387" s="4"/>
      <c r="AJ2387" s="4"/>
      <c r="AK2387" s="4"/>
      <c r="AL2387" s="4"/>
      <c r="AM2387" s="4"/>
      <c r="AN2387" s="4"/>
      <c r="AO2387" s="4"/>
      <c r="AP2387" s="4"/>
      <c r="AQ2387" s="4"/>
      <c r="AR2387" s="4"/>
      <c r="AS2387" s="4"/>
      <c r="AT2387" s="4"/>
      <c r="AU2387" s="4"/>
      <c r="AV2387" s="4"/>
      <c r="AW2387" s="4"/>
      <c r="AX2387" s="4"/>
      <c r="AY2387" s="4"/>
      <c r="AZ2387" s="4"/>
      <c r="BA2387" s="4"/>
      <c r="BB2387" s="4"/>
      <c r="BC2387" s="4"/>
      <c r="BD2387" s="4"/>
      <c r="BE2387" s="4"/>
      <c r="BF2387" s="4"/>
      <c r="BG2387" s="4"/>
      <c r="BH2387" s="4"/>
      <c r="BI2387" s="4"/>
      <c r="BJ2387" s="4"/>
      <c r="BK2387" s="4"/>
      <c r="BL2387" s="4"/>
      <c r="BM2387" s="4"/>
      <c r="BN2387" s="4"/>
      <c r="BO2387" s="4"/>
      <c r="BP2387" s="4"/>
      <c r="BQ2387" s="4"/>
      <c r="BR2387" s="4"/>
      <c r="BS2387" s="4"/>
      <c r="BT2387" s="4"/>
      <c r="BU2387" s="4"/>
      <c r="BV2387" s="4"/>
      <c r="BW2387" s="4"/>
      <c r="BX2387" s="4"/>
      <c r="BY2387" s="4"/>
      <c r="BZ2387" s="4"/>
      <c r="CA2387" s="4"/>
      <c r="CB2387" s="4"/>
      <c r="CC2387" s="4"/>
      <c r="CD2387" s="4"/>
      <c r="CE2387" s="4"/>
      <c r="CF2387" s="4"/>
      <c r="CG2387" s="4"/>
      <c r="CH2387" s="4"/>
      <c r="CI2387" s="4"/>
      <c r="CJ2387" s="4"/>
      <c r="CK2387" s="4"/>
      <c r="CL2387" s="4"/>
      <c r="CM2387" s="4"/>
      <c r="CN2387" s="4"/>
      <c r="CO2387" s="4"/>
      <c r="CP2387" s="4"/>
      <c r="CQ2387" s="4"/>
      <c r="CR2387" s="4"/>
      <c r="CS2387" s="4"/>
      <c r="CT2387" s="4"/>
      <c r="CU2387" s="4"/>
      <c r="CV2387" s="4"/>
      <c r="CW2387" s="4"/>
      <c r="CX2387" s="4"/>
      <c r="CY2387" s="4"/>
      <c r="CZ2387" s="4"/>
      <c r="DA2387" s="4"/>
      <c r="DB2387" s="4"/>
      <c r="DC2387" s="4"/>
      <c r="DD2387" s="4"/>
      <c r="DE2387" s="4"/>
      <c r="DF2387" s="4"/>
      <c r="DG2387" s="4"/>
      <c r="DH2387" s="4"/>
      <c r="DI2387" s="4"/>
      <c r="DJ2387" s="4"/>
      <c r="DK2387" s="4"/>
      <c r="DL2387" s="4"/>
      <c r="DM2387" s="4"/>
    </row>
    <row r="2388" spans="1:117" s="183" customFormat="1" ht="12.75">
      <c r="A2388" s="4"/>
      <c r="B2388" s="4"/>
      <c r="C2388" s="69"/>
      <c r="D2388" s="20"/>
      <c r="E2388" s="20"/>
      <c r="F2388" s="101"/>
      <c r="G2388" s="101"/>
      <c r="H2388" s="101"/>
      <c r="I2388" s="212"/>
      <c r="J2388" s="101"/>
      <c r="K2388" s="101"/>
      <c r="L2388" s="101"/>
      <c r="M2388" s="101"/>
      <c r="N2388" s="4"/>
      <c r="O2388" s="4"/>
      <c r="P2388" s="4"/>
      <c r="Q2388" s="4"/>
      <c r="R2388" s="4"/>
      <c r="S2388" s="4"/>
      <c r="T2388" s="4"/>
      <c r="U2388" s="4"/>
      <c r="V2388" s="4"/>
      <c r="W2388" s="4"/>
      <c r="X2388" s="4"/>
      <c r="Y2388" s="4"/>
      <c r="Z2388" s="4"/>
      <c r="AA2388" s="4"/>
      <c r="AB2388" s="4"/>
      <c r="AC2388" s="4"/>
      <c r="AD2388" s="4"/>
      <c r="AE2388" s="4"/>
      <c r="AF2388" s="4"/>
      <c r="AG2388" s="4"/>
      <c r="AH2388" s="4"/>
      <c r="AI2388" s="4"/>
      <c r="AJ2388" s="4"/>
      <c r="AK2388" s="4"/>
      <c r="AL2388" s="4"/>
      <c r="AM2388" s="4"/>
      <c r="AN2388" s="4"/>
      <c r="AO2388" s="4"/>
      <c r="AP2388" s="4"/>
      <c r="AQ2388" s="4"/>
      <c r="AR2388" s="4"/>
      <c r="AS2388" s="4"/>
      <c r="AT2388" s="4"/>
      <c r="AU2388" s="4"/>
      <c r="AV2388" s="4"/>
      <c r="AW2388" s="4"/>
      <c r="AX2388" s="4"/>
      <c r="AY2388" s="4"/>
      <c r="AZ2388" s="4"/>
      <c r="BA2388" s="4"/>
      <c r="BB2388" s="4"/>
      <c r="BC2388" s="4"/>
      <c r="BD2388" s="4"/>
      <c r="BE2388" s="4"/>
      <c r="BF2388" s="4"/>
      <c r="BG2388" s="4"/>
      <c r="BH2388" s="4"/>
      <c r="BI2388" s="4"/>
      <c r="BJ2388" s="4"/>
      <c r="BK2388" s="4"/>
      <c r="BL2388" s="4"/>
      <c r="BM2388" s="4"/>
      <c r="BN2388" s="4"/>
      <c r="BO2388" s="4"/>
      <c r="BP2388" s="4"/>
      <c r="BQ2388" s="4"/>
      <c r="BR2388" s="4"/>
      <c r="BS2388" s="4"/>
      <c r="BT2388" s="4"/>
      <c r="BU2388" s="4"/>
      <c r="BV2388" s="4"/>
      <c r="BW2388" s="4"/>
      <c r="BX2388" s="4"/>
      <c r="BY2388" s="4"/>
      <c r="BZ2388" s="4"/>
      <c r="CA2388" s="4"/>
      <c r="CB2388" s="4"/>
      <c r="CC2388" s="4"/>
      <c r="CD2388" s="4"/>
      <c r="CE2388" s="4"/>
      <c r="CF2388" s="4"/>
      <c r="CG2388" s="4"/>
      <c r="CH2388" s="4"/>
      <c r="CI2388" s="4"/>
      <c r="CJ2388" s="4"/>
      <c r="CK2388" s="4"/>
      <c r="CL2388" s="4"/>
      <c r="CM2388" s="4"/>
      <c r="CN2388" s="4"/>
      <c r="CO2388" s="4"/>
      <c r="CP2388" s="4"/>
      <c r="CQ2388" s="4"/>
      <c r="CR2388" s="4"/>
      <c r="CS2388" s="4"/>
      <c r="CT2388" s="4"/>
      <c r="CU2388" s="4"/>
      <c r="CV2388" s="4"/>
      <c r="CW2388" s="4"/>
      <c r="CX2388" s="4"/>
      <c r="CY2388" s="4"/>
      <c r="CZ2388" s="4"/>
      <c r="DA2388" s="4"/>
      <c r="DB2388" s="4"/>
      <c r="DC2388" s="4"/>
      <c r="DD2388" s="4"/>
      <c r="DE2388" s="4"/>
      <c r="DF2388" s="4"/>
      <c r="DG2388" s="4"/>
      <c r="DH2388" s="4"/>
      <c r="DI2388" s="4"/>
      <c r="DJ2388" s="4"/>
      <c r="DK2388" s="4"/>
      <c r="DL2388" s="4"/>
      <c r="DM2388" s="4"/>
    </row>
    <row r="2389" spans="1:117" s="183" customFormat="1" ht="12.75">
      <c r="A2389" s="4"/>
      <c r="B2389" s="4"/>
      <c r="C2389" s="69"/>
      <c r="D2389" s="20"/>
      <c r="E2389" s="20"/>
      <c r="F2389" s="101"/>
      <c r="G2389" s="101"/>
      <c r="H2389" s="101"/>
      <c r="I2389" s="212"/>
      <c r="J2389" s="101"/>
      <c r="K2389" s="101"/>
      <c r="L2389" s="101"/>
      <c r="M2389" s="101"/>
      <c r="N2389" s="4"/>
      <c r="O2389" s="4"/>
      <c r="P2389" s="4"/>
      <c r="Q2389" s="4"/>
      <c r="R2389" s="4"/>
      <c r="S2389" s="4"/>
      <c r="T2389" s="4"/>
      <c r="U2389" s="4"/>
      <c r="V2389" s="4"/>
      <c r="W2389" s="4"/>
      <c r="X2389" s="4"/>
      <c r="Y2389" s="4"/>
      <c r="Z2389" s="4"/>
      <c r="AA2389" s="4"/>
      <c r="AB2389" s="4"/>
      <c r="AC2389" s="4"/>
      <c r="AD2389" s="4"/>
      <c r="AE2389" s="4"/>
      <c r="AF2389" s="4"/>
      <c r="AG2389" s="4"/>
      <c r="AH2389" s="4"/>
      <c r="AI2389" s="4"/>
      <c r="AJ2389" s="4"/>
      <c r="AK2389" s="4"/>
      <c r="AL2389" s="4"/>
      <c r="AM2389" s="4"/>
      <c r="AN2389" s="4"/>
      <c r="AO2389" s="4"/>
      <c r="AP2389" s="4"/>
      <c r="AQ2389" s="4"/>
      <c r="AR2389" s="4"/>
      <c r="AS2389" s="4"/>
      <c r="AT2389" s="4"/>
      <c r="AU2389" s="4"/>
      <c r="AV2389" s="4"/>
      <c r="AW2389" s="4"/>
      <c r="AX2389" s="4"/>
      <c r="AY2389" s="4"/>
      <c r="AZ2389" s="4"/>
      <c r="BA2389" s="4"/>
      <c r="BB2389" s="4"/>
      <c r="BC2389" s="4"/>
      <c r="BD2389" s="4"/>
      <c r="BE2389" s="4"/>
      <c r="BF2389" s="4"/>
      <c r="BG2389" s="4"/>
      <c r="BH2389" s="4"/>
      <c r="BI2389" s="4"/>
      <c r="BJ2389" s="4"/>
      <c r="BK2389" s="4"/>
      <c r="BL2389" s="4"/>
      <c r="BM2389" s="4"/>
      <c r="BN2389" s="4"/>
      <c r="BO2389" s="4"/>
      <c r="BP2389" s="4"/>
      <c r="BQ2389" s="4"/>
      <c r="BR2389" s="4"/>
      <c r="BS2389" s="4"/>
      <c r="BT2389" s="4"/>
      <c r="BU2389" s="4"/>
      <c r="BV2389" s="4"/>
      <c r="BW2389" s="4"/>
      <c r="BX2389" s="4"/>
      <c r="BY2389" s="4"/>
      <c r="BZ2389" s="4"/>
      <c r="CA2389" s="4"/>
      <c r="CB2389" s="4"/>
      <c r="CC2389" s="4"/>
      <c r="CD2389" s="4"/>
      <c r="CE2389" s="4"/>
      <c r="CF2389" s="4"/>
      <c r="CG2389" s="4"/>
      <c r="CH2389" s="4"/>
      <c r="CI2389" s="4"/>
      <c r="CJ2389" s="4"/>
      <c r="CK2389" s="4"/>
      <c r="CL2389" s="4"/>
      <c r="CM2389" s="4"/>
      <c r="CN2389" s="4"/>
      <c r="CO2389" s="4"/>
      <c r="CP2389" s="4"/>
      <c r="CQ2389" s="4"/>
      <c r="CR2389" s="4"/>
      <c r="CS2389" s="4"/>
      <c r="CT2389" s="4"/>
      <c r="CU2389" s="4"/>
      <c r="CV2389" s="4"/>
      <c r="CW2389" s="4"/>
      <c r="CX2389" s="4"/>
      <c r="CY2389" s="4"/>
      <c r="CZ2389" s="4"/>
      <c r="DA2389" s="4"/>
      <c r="DB2389" s="4"/>
      <c r="DC2389" s="4"/>
      <c r="DD2389" s="4"/>
      <c r="DE2389" s="4"/>
      <c r="DF2389" s="4"/>
      <c r="DG2389" s="4"/>
      <c r="DH2389" s="4"/>
      <c r="DI2389" s="4"/>
      <c r="DJ2389" s="4"/>
      <c r="DK2389" s="4"/>
      <c r="DL2389" s="4"/>
      <c r="DM2389" s="4"/>
    </row>
    <row r="2390" spans="1:117" s="183" customFormat="1" ht="12.75">
      <c r="A2390" s="4"/>
      <c r="B2390" s="4"/>
      <c r="C2390" s="69"/>
      <c r="D2390" s="20"/>
      <c r="E2390" s="20"/>
      <c r="F2390" s="101"/>
      <c r="G2390" s="101"/>
      <c r="H2390" s="101"/>
      <c r="I2390" s="212"/>
      <c r="J2390" s="101"/>
      <c r="K2390" s="101"/>
      <c r="L2390" s="101"/>
      <c r="M2390" s="101"/>
      <c r="N2390" s="4"/>
      <c r="O2390" s="4"/>
      <c r="P2390" s="4"/>
      <c r="Q2390" s="4"/>
      <c r="R2390" s="4"/>
      <c r="S2390" s="4"/>
      <c r="T2390" s="4"/>
      <c r="U2390" s="4"/>
      <c r="V2390" s="4"/>
      <c r="W2390" s="4"/>
      <c r="X2390" s="4"/>
      <c r="Y2390" s="4"/>
      <c r="Z2390" s="4"/>
      <c r="AA2390" s="4"/>
      <c r="AB2390" s="4"/>
      <c r="AC2390" s="4"/>
      <c r="AD2390" s="4"/>
      <c r="AE2390" s="4"/>
      <c r="AF2390" s="4"/>
      <c r="AG2390" s="4"/>
      <c r="AH2390" s="4"/>
      <c r="AI2390" s="4"/>
      <c r="AJ2390" s="4"/>
      <c r="AK2390" s="4"/>
      <c r="AL2390" s="4"/>
      <c r="AM2390" s="4"/>
      <c r="AN2390" s="4"/>
      <c r="AO2390" s="4"/>
      <c r="AP2390" s="4"/>
      <c r="AQ2390" s="4"/>
      <c r="AR2390" s="4"/>
      <c r="AS2390" s="4"/>
      <c r="AT2390" s="4"/>
      <c r="AU2390" s="4"/>
      <c r="AV2390" s="4"/>
      <c r="AW2390" s="4"/>
      <c r="AX2390" s="4"/>
      <c r="AY2390" s="4"/>
      <c r="AZ2390" s="4"/>
      <c r="BA2390" s="4"/>
      <c r="BB2390" s="4"/>
      <c r="BC2390" s="4"/>
      <c r="BD2390" s="4"/>
      <c r="BE2390" s="4"/>
      <c r="BF2390" s="4"/>
      <c r="BG2390" s="4"/>
      <c r="BH2390" s="4"/>
      <c r="BI2390" s="4"/>
      <c r="BJ2390" s="4"/>
      <c r="BK2390" s="4"/>
      <c r="BL2390" s="4"/>
      <c r="BM2390" s="4"/>
      <c r="BN2390" s="4"/>
      <c r="BO2390" s="4"/>
      <c r="BP2390" s="4"/>
      <c r="BQ2390" s="4"/>
      <c r="BR2390" s="4"/>
      <c r="BS2390" s="4"/>
      <c r="BT2390" s="4"/>
      <c r="BU2390" s="4"/>
      <c r="BV2390" s="4"/>
      <c r="BW2390" s="4"/>
      <c r="BX2390" s="4"/>
      <c r="BY2390" s="4"/>
      <c r="BZ2390" s="4"/>
      <c r="CA2390" s="4"/>
      <c r="CB2390" s="4"/>
      <c r="CC2390" s="4"/>
      <c r="CD2390" s="4"/>
      <c r="CE2390" s="4"/>
      <c r="CF2390" s="4"/>
      <c r="CG2390" s="4"/>
      <c r="CH2390" s="4"/>
      <c r="CI2390" s="4"/>
      <c r="CJ2390" s="4"/>
      <c r="CK2390" s="4"/>
      <c r="CL2390" s="4"/>
      <c r="CM2390" s="4"/>
      <c r="CN2390" s="4"/>
      <c r="CO2390" s="4"/>
      <c r="CP2390" s="4"/>
      <c r="CQ2390" s="4"/>
      <c r="CR2390" s="4"/>
      <c r="CS2390" s="4"/>
      <c r="CT2390" s="4"/>
      <c r="CU2390" s="4"/>
      <c r="CV2390" s="4"/>
      <c r="CW2390" s="4"/>
      <c r="CX2390" s="4"/>
      <c r="CY2390" s="4"/>
      <c r="CZ2390" s="4"/>
      <c r="DA2390" s="4"/>
      <c r="DB2390" s="4"/>
      <c r="DC2390" s="4"/>
      <c r="DD2390" s="4"/>
      <c r="DE2390" s="4"/>
      <c r="DF2390" s="4"/>
      <c r="DG2390" s="4"/>
      <c r="DH2390" s="4"/>
      <c r="DI2390" s="4"/>
      <c r="DJ2390" s="4"/>
      <c r="DK2390" s="4"/>
      <c r="DL2390" s="4"/>
      <c r="DM2390" s="4"/>
    </row>
    <row r="2391" spans="1:117" s="183" customFormat="1" ht="12.75">
      <c r="A2391" s="4"/>
      <c r="B2391" s="4"/>
      <c r="C2391" s="69"/>
      <c r="D2391" s="20"/>
      <c r="E2391" s="20"/>
      <c r="F2391" s="101"/>
      <c r="G2391" s="101"/>
      <c r="H2391" s="101"/>
      <c r="I2391" s="212"/>
      <c r="J2391" s="101"/>
      <c r="K2391" s="101"/>
      <c r="L2391" s="101"/>
      <c r="M2391" s="101"/>
      <c r="N2391" s="4"/>
      <c r="O2391" s="4"/>
      <c r="P2391" s="4"/>
      <c r="Q2391" s="4"/>
      <c r="R2391" s="4"/>
      <c r="S2391" s="4"/>
      <c r="T2391" s="4"/>
      <c r="U2391" s="4"/>
      <c r="V2391" s="4"/>
      <c r="W2391" s="4"/>
      <c r="X2391" s="4"/>
      <c r="Y2391" s="4"/>
      <c r="Z2391" s="4"/>
      <c r="AA2391" s="4"/>
      <c r="AB2391" s="4"/>
      <c r="AC2391" s="4"/>
      <c r="AD2391" s="4"/>
      <c r="AE2391" s="4"/>
      <c r="AF2391" s="4"/>
      <c r="AG2391" s="4"/>
      <c r="AH2391" s="4"/>
      <c r="AI2391" s="4"/>
      <c r="AJ2391" s="4"/>
      <c r="AK2391" s="4"/>
      <c r="AL2391" s="4"/>
      <c r="AM2391" s="4"/>
      <c r="AN2391" s="4"/>
      <c r="AO2391" s="4"/>
      <c r="AP2391" s="4"/>
      <c r="AQ2391" s="4"/>
      <c r="AR2391" s="4"/>
      <c r="AS2391" s="4"/>
      <c r="AT2391" s="4"/>
      <c r="AU2391" s="4"/>
      <c r="AV2391" s="4"/>
      <c r="AW2391" s="4"/>
      <c r="AX2391" s="4"/>
      <c r="AY2391" s="4"/>
      <c r="AZ2391" s="4"/>
      <c r="BA2391" s="4"/>
      <c r="BB2391" s="4"/>
      <c r="BC2391" s="4"/>
      <c r="BD2391" s="4"/>
      <c r="BE2391" s="4"/>
      <c r="BF2391" s="4"/>
      <c r="BG2391" s="4"/>
      <c r="BH2391" s="4"/>
      <c r="BI2391" s="4"/>
      <c r="BJ2391" s="4"/>
      <c r="BK2391" s="4"/>
      <c r="BL2391" s="4"/>
      <c r="BM2391" s="4"/>
      <c r="BN2391" s="4"/>
      <c r="BO2391" s="4"/>
      <c r="BP2391" s="4"/>
      <c r="BQ2391" s="4"/>
      <c r="BR2391" s="4"/>
      <c r="BS2391" s="4"/>
      <c r="BT2391" s="4"/>
      <c r="BU2391" s="4"/>
      <c r="BV2391" s="4"/>
      <c r="BW2391" s="4"/>
      <c r="BX2391" s="4"/>
      <c r="BY2391" s="4"/>
      <c r="BZ2391" s="4"/>
      <c r="CA2391" s="4"/>
      <c r="CB2391" s="4"/>
      <c r="CC2391" s="4"/>
      <c r="CD2391" s="4"/>
      <c r="CE2391" s="4"/>
      <c r="CF2391" s="4"/>
      <c r="CG2391" s="4"/>
      <c r="CH2391" s="4"/>
      <c r="CI2391" s="4"/>
      <c r="CJ2391" s="4"/>
      <c r="CK2391" s="4"/>
      <c r="CL2391" s="4"/>
      <c r="CM2391" s="4"/>
      <c r="CN2391" s="4"/>
      <c r="CO2391" s="4"/>
      <c r="CP2391" s="4"/>
      <c r="CQ2391" s="4"/>
      <c r="CR2391" s="4"/>
      <c r="CS2391" s="4"/>
      <c r="CT2391" s="4"/>
      <c r="CU2391" s="4"/>
      <c r="CV2391" s="4"/>
      <c r="CW2391" s="4"/>
      <c r="CX2391" s="4"/>
      <c r="CY2391" s="4"/>
      <c r="CZ2391" s="4"/>
      <c r="DA2391" s="4"/>
      <c r="DB2391" s="4"/>
      <c r="DC2391" s="4"/>
      <c r="DD2391" s="4"/>
      <c r="DE2391" s="4"/>
      <c r="DF2391" s="4"/>
      <c r="DG2391" s="4"/>
      <c r="DH2391" s="4"/>
      <c r="DI2391" s="4"/>
      <c r="DJ2391" s="4"/>
      <c r="DK2391" s="4"/>
      <c r="DL2391" s="4"/>
      <c r="DM2391" s="4"/>
    </row>
    <row r="2392" spans="1:117" s="183" customFormat="1" ht="12.75">
      <c r="A2392" s="4"/>
      <c r="B2392" s="4"/>
      <c r="C2392" s="69"/>
      <c r="D2392" s="20"/>
      <c r="E2392" s="20"/>
      <c r="F2392" s="101"/>
      <c r="G2392" s="101"/>
      <c r="H2392" s="101"/>
      <c r="I2392" s="212"/>
      <c r="J2392" s="101"/>
      <c r="K2392" s="101"/>
      <c r="L2392" s="101"/>
      <c r="M2392" s="101"/>
      <c r="N2392" s="4"/>
      <c r="O2392" s="4"/>
      <c r="P2392" s="4"/>
      <c r="Q2392" s="4"/>
      <c r="R2392" s="4"/>
      <c r="S2392" s="4"/>
      <c r="T2392" s="4"/>
      <c r="U2392" s="4"/>
      <c r="V2392" s="4"/>
      <c r="W2392" s="4"/>
      <c r="X2392" s="4"/>
      <c r="Y2392" s="4"/>
      <c r="Z2392" s="4"/>
      <c r="AA2392" s="4"/>
      <c r="AB2392" s="4"/>
      <c r="AC2392" s="4"/>
      <c r="AD2392" s="4"/>
      <c r="AE2392" s="4"/>
      <c r="AF2392" s="4"/>
      <c r="AG2392" s="4"/>
      <c r="AH2392" s="4"/>
      <c r="AI2392" s="4"/>
      <c r="AJ2392" s="4"/>
      <c r="AK2392" s="4"/>
      <c r="AL2392" s="4"/>
      <c r="AM2392" s="4"/>
      <c r="AN2392" s="4"/>
      <c r="AO2392" s="4"/>
      <c r="AP2392" s="4"/>
      <c r="AQ2392" s="4"/>
      <c r="AR2392" s="4"/>
      <c r="AS2392" s="4"/>
      <c r="AT2392" s="4"/>
      <c r="AU2392" s="4"/>
      <c r="AV2392" s="4"/>
      <c r="AW2392" s="4"/>
      <c r="AX2392" s="4"/>
      <c r="AY2392" s="4"/>
      <c r="AZ2392" s="4"/>
      <c r="BA2392" s="4"/>
      <c r="BB2392" s="4"/>
      <c r="BC2392" s="4"/>
      <c r="BD2392" s="4"/>
      <c r="BE2392" s="4"/>
      <c r="BF2392" s="4"/>
      <c r="BG2392" s="4"/>
      <c r="BH2392" s="4"/>
      <c r="BI2392" s="4"/>
      <c r="BJ2392" s="4"/>
      <c r="BK2392" s="4"/>
      <c r="BL2392" s="4"/>
      <c r="BM2392" s="4"/>
      <c r="BN2392" s="4"/>
      <c r="BO2392" s="4"/>
      <c r="BP2392" s="4"/>
      <c r="BQ2392" s="4"/>
      <c r="BR2392" s="4"/>
      <c r="BS2392" s="4"/>
      <c r="BT2392" s="4"/>
      <c r="BU2392" s="4"/>
      <c r="BV2392" s="4"/>
      <c r="BW2392" s="4"/>
      <c r="BX2392" s="4"/>
      <c r="BY2392" s="4"/>
      <c r="BZ2392" s="4"/>
      <c r="CA2392" s="4"/>
      <c r="CB2392" s="4"/>
      <c r="CC2392" s="4"/>
      <c r="CD2392" s="4"/>
      <c r="CE2392" s="4"/>
      <c r="CF2392" s="4"/>
      <c r="CG2392" s="4"/>
      <c r="CH2392" s="4"/>
      <c r="CI2392" s="4"/>
      <c r="CJ2392" s="4"/>
      <c r="CK2392" s="4"/>
      <c r="CL2392" s="4"/>
      <c r="CM2392" s="4"/>
      <c r="CN2392" s="4"/>
      <c r="CO2392" s="4"/>
      <c r="CP2392" s="4"/>
      <c r="CQ2392" s="4"/>
      <c r="CR2392" s="4"/>
      <c r="CS2392" s="4"/>
      <c r="CT2392" s="4"/>
      <c r="CU2392" s="4"/>
      <c r="CV2392" s="4"/>
      <c r="CW2392" s="4"/>
      <c r="CX2392" s="4"/>
      <c r="CY2392" s="4"/>
      <c r="CZ2392" s="4"/>
      <c r="DA2392" s="4"/>
      <c r="DB2392" s="4"/>
      <c r="DC2392" s="4"/>
      <c r="DD2392" s="4"/>
      <c r="DE2392" s="4"/>
      <c r="DF2392" s="4"/>
      <c r="DG2392" s="4"/>
      <c r="DH2392" s="4"/>
      <c r="DI2392" s="4"/>
      <c r="DJ2392" s="4"/>
      <c r="DK2392" s="4"/>
      <c r="DL2392" s="4"/>
      <c r="DM2392" s="4"/>
    </row>
    <row r="2393" spans="1:117" s="183" customFormat="1" ht="12.75">
      <c r="A2393" s="4"/>
      <c r="B2393" s="4"/>
      <c r="C2393" s="69"/>
      <c r="D2393" s="20"/>
      <c r="E2393" s="20"/>
      <c r="F2393" s="101"/>
      <c r="G2393" s="101"/>
      <c r="H2393" s="101"/>
      <c r="I2393" s="212"/>
      <c r="J2393" s="101"/>
      <c r="K2393" s="101"/>
      <c r="L2393" s="101"/>
      <c r="M2393" s="101"/>
      <c r="N2393" s="4"/>
      <c r="O2393" s="4"/>
      <c r="P2393" s="4"/>
      <c r="Q2393" s="4"/>
      <c r="R2393" s="4"/>
      <c r="S2393" s="4"/>
      <c r="T2393" s="4"/>
      <c r="U2393" s="4"/>
      <c r="V2393" s="4"/>
      <c r="W2393" s="4"/>
      <c r="X2393" s="4"/>
      <c r="Y2393" s="4"/>
      <c r="Z2393" s="4"/>
      <c r="AA2393" s="4"/>
      <c r="AB2393" s="4"/>
      <c r="AC2393" s="4"/>
      <c r="AD2393" s="4"/>
      <c r="AE2393" s="4"/>
      <c r="AF2393" s="4"/>
      <c r="AG2393" s="4"/>
      <c r="AH2393" s="4"/>
      <c r="AI2393" s="4"/>
      <c r="AJ2393" s="4"/>
      <c r="AK2393" s="4"/>
      <c r="AL2393" s="4"/>
      <c r="AM2393" s="4"/>
      <c r="AN2393" s="4"/>
      <c r="AO2393" s="4"/>
      <c r="AP2393" s="4"/>
      <c r="AQ2393" s="4"/>
      <c r="AR2393" s="4"/>
      <c r="AS2393" s="4"/>
      <c r="AT2393" s="4"/>
      <c r="AU2393" s="4"/>
      <c r="AV2393" s="4"/>
      <c r="AW2393" s="4"/>
      <c r="AX2393" s="4"/>
      <c r="AY2393" s="4"/>
      <c r="AZ2393" s="4"/>
      <c r="BA2393" s="4"/>
      <c r="BB2393" s="4"/>
      <c r="BC2393" s="4"/>
      <c r="BD2393" s="4"/>
      <c r="BE2393" s="4"/>
      <c r="BF2393" s="4"/>
      <c r="BG2393" s="4"/>
      <c r="BH2393" s="4"/>
      <c r="BI2393" s="4"/>
      <c r="BJ2393" s="4"/>
      <c r="BK2393" s="4"/>
      <c r="BL2393" s="4"/>
      <c r="BM2393" s="4"/>
      <c r="BN2393" s="4"/>
      <c r="BO2393" s="4"/>
      <c r="BP2393" s="4"/>
      <c r="BQ2393" s="4"/>
      <c r="BR2393" s="4"/>
      <c r="BS2393" s="4"/>
      <c r="BT2393" s="4"/>
      <c r="BU2393" s="4"/>
      <c r="BV2393" s="4"/>
      <c r="BW2393" s="4"/>
      <c r="BX2393" s="4"/>
      <c r="BY2393" s="4"/>
      <c r="BZ2393" s="4"/>
      <c r="CA2393" s="4"/>
      <c r="CB2393" s="4"/>
      <c r="CC2393" s="4"/>
      <c r="CD2393" s="4"/>
      <c r="CE2393" s="4"/>
      <c r="CF2393" s="4"/>
      <c r="CG2393" s="4"/>
      <c r="CH2393" s="4"/>
      <c r="CI2393" s="4"/>
      <c r="CJ2393" s="4"/>
      <c r="CK2393" s="4"/>
      <c r="CL2393" s="4"/>
      <c r="CM2393" s="4"/>
      <c r="CN2393" s="4"/>
      <c r="CO2393" s="4"/>
      <c r="CP2393" s="4"/>
      <c r="CQ2393" s="4"/>
      <c r="CR2393" s="4"/>
      <c r="CS2393" s="4"/>
      <c r="CT2393" s="4"/>
      <c r="CU2393" s="4"/>
      <c r="CV2393" s="4"/>
      <c r="CW2393" s="4"/>
      <c r="CX2393" s="4"/>
      <c r="CY2393" s="4"/>
      <c r="CZ2393" s="4"/>
      <c r="DA2393" s="4"/>
      <c r="DB2393" s="4"/>
      <c r="DC2393" s="4"/>
      <c r="DD2393" s="4"/>
      <c r="DE2393" s="4"/>
      <c r="DF2393" s="4"/>
      <c r="DG2393" s="4"/>
      <c r="DH2393" s="4"/>
      <c r="DI2393" s="4"/>
      <c r="DJ2393" s="4"/>
      <c r="DK2393" s="4"/>
      <c r="DL2393" s="4"/>
      <c r="DM2393" s="4"/>
    </row>
    <row r="2394" spans="1:117" s="183" customFormat="1" ht="12.75">
      <c r="A2394" s="4"/>
      <c r="B2394" s="4"/>
      <c r="C2394" s="69"/>
      <c r="D2394" s="20"/>
      <c r="E2394" s="20"/>
      <c r="F2394" s="101"/>
      <c r="G2394" s="101"/>
      <c r="H2394" s="101"/>
      <c r="I2394" s="212"/>
      <c r="J2394" s="101"/>
      <c r="K2394" s="101"/>
      <c r="L2394" s="101"/>
      <c r="M2394" s="101"/>
      <c r="N2394" s="4"/>
      <c r="O2394" s="4"/>
      <c r="P2394" s="4"/>
      <c r="Q2394" s="4"/>
      <c r="R2394" s="4"/>
      <c r="S2394" s="4"/>
      <c r="T2394" s="4"/>
      <c r="U2394" s="4"/>
      <c r="V2394" s="4"/>
      <c r="W2394" s="4"/>
      <c r="X2394" s="4"/>
      <c r="Y2394" s="4"/>
      <c r="Z2394" s="4"/>
      <c r="AA2394" s="4"/>
      <c r="AB2394" s="4"/>
      <c r="AC2394" s="4"/>
      <c r="AD2394" s="4"/>
      <c r="AE2394" s="4"/>
      <c r="AF2394" s="4"/>
      <c r="AG2394" s="4"/>
      <c r="AH2394" s="4"/>
      <c r="AI2394" s="4"/>
      <c r="AJ2394" s="4"/>
      <c r="AK2394" s="4"/>
      <c r="AL2394" s="4"/>
      <c r="AM2394" s="4"/>
      <c r="AN2394" s="4"/>
      <c r="AO2394" s="4"/>
      <c r="AP2394" s="4"/>
      <c r="AQ2394" s="4"/>
      <c r="AR2394" s="4"/>
      <c r="AS2394" s="4"/>
      <c r="AT2394" s="4"/>
      <c r="AU2394" s="4"/>
      <c r="AV2394" s="4"/>
      <c r="AW2394" s="4"/>
      <c r="AX2394" s="4"/>
      <c r="AY2394" s="4"/>
      <c r="AZ2394" s="4"/>
      <c r="BA2394" s="4"/>
      <c r="BB2394" s="4"/>
      <c r="BC2394" s="4"/>
      <c r="BD2394" s="4"/>
      <c r="BE2394" s="4"/>
      <c r="BF2394" s="4"/>
      <c r="BG2394" s="4"/>
      <c r="BH2394" s="4"/>
      <c r="BI2394" s="4"/>
      <c r="BJ2394" s="4"/>
      <c r="BK2394" s="4"/>
      <c r="BL2394" s="4"/>
      <c r="BM2394" s="4"/>
      <c r="BN2394" s="4"/>
      <c r="BO2394" s="4"/>
      <c r="BP2394" s="4"/>
      <c r="BQ2394" s="4"/>
      <c r="BR2394" s="4"/>
      <c r="BS2394" s="4"/>
      <c r="BT2394" s="4"/>
      <c r="BU2394" s="4"/>
      <c r="BV2394" s="4"/>
      <c r="BW2394" s="4"/>
      <c r="BX2394" s="4"/>
      <c r="BY2394" s="4"/>
      <c r="BZ2394" s="4"/>
      <c r="CA2394" s="4"/>
      <c r="CB2394" s="4"/>
      <c r="CC2394" s="4"/>
      <c r="CD2394" s="4"/>
      <c r="CE2394" s="4"/>
      <c r="CF2394" s="4"/>
      <c r="CG2394" s="4"/>
      <c r="CH2394" s="4"/>
      <c r="CI2394" s="4"/>
      <c r="CJ2394" s="4"/>
      <c r="CK2394" s="4"/>
      <c r="CL2394" s="4"/>
      <c r="CM2394" s="4"/>
      <c r="CN2394" s="4"/>
      <c r="CO2394" s="4"/>
      <c r="CP2394" s="4"/>
      <c r="CQ2394" s="4"/>
      <c r="CR2394" s="4"/>
      <c r="CS2394" s="4"/>
      <c r="CT2394" s="4"/>
      <c r="CU2394" s="4"/>
      <c r="CV2394" s="4"/>
      <c r="CW2394" s="4"/>
      <c r="CX2394" s="4"/>
      <c r="CY2394" s="4"/>
      <c r="CZ2394" s="4"/>
      <c r="DA2394" s="4"/>
      <c r="DB2394" s="4"/>
      <c r="DC2394" s="4"/>
      <c r="DD2394" s="4"/>
      <c r="DE2394" s="4"/>
      <c r="DF2394" s="4"/>
      <c r="DG2394" s="4"/>
      <c r="DH2394" s="4"/>
      <c r="DI2394" s="4"/>
      <c r="DJ2394" s="4"/>
      <c r="DK2394" s="4"/>
      <c r="DL2394" s="4"/>
      <c r="DM2394" s="4"/>
    </row>
    <row r="2395" spans="1:117" s="183" customFormat="1" ht="12.75">
      <c r="A2395" s="4"/>
      <c r="B2395" s="4"/>
      <c r="C2395" s="69"/>
      <c r="D2395" s="20"/>
      <c r="E2395" s="20"/>
      <c r="F2395" s="101"/>
      <c r="G2395" s="101"/>
      <c r="H2395" s="101"/>
      <c r="I2395" s="212"/>
      <c r="J2395" s="101"/>
      <c r="K2395" s="101"/>
      <c r="L2395" s="101"/>
      <c r="M2395" s="101"/>
      <c r="N2395" s="4"/>
      <c r="O2395" s="4"/>
      <c r="P2395" s="4"/>
      <c r="Q2395" s="4"/>
      <c r="R2395" s="4"/>
      <c r="S2395" s="4"/>
      <c r="T2395" s="4"/>
      <c r="U2395" s="4"/>
      <c r="V2395" s="4"/>
      <c r="W2395" s="4"/>
      <c r="X2395" s="4"/>
      <c r="Y2395" s="4"/>
      <c r="Z2395" s="4"/>
      <c r="AA2395" s="4"/>
      <c r="AB2395" s="4"/>
      <c r="AC2395" s="4"/>
      <c r="AD2395" s="4"/>
      <c r="AE2395" s="4"/>
      <c r="AF2395" s="4"/>
      <c r="AG2395" s="4"/>
      <c r="AH2395" s="4"/>
      <c r="AI2395" s="4"/>
      <c r="AJ2395" s="4"/>
      <c r="AK2395" s="4"/>
      <c r="AL2395" s="4"/>
      <c r="AM2395" s="4"/>
      <c r="AN2395" s="4"/>
      <c r="AO2395" s="4"/>
      <c r="AP2395" s="4"/>
      <c r="AQ2395" s="4"/>
      <c r="AR2395" s="4"/>
      <c r="AS2395" s="4"/>
      <c r="AT2395" s="4"/>
      <c r="AU2395" s="4"/>
      <c r="AV2395" s="4"/>
      <c r="AW2395" s="4"/>
      <c r="AX2395" s="4"/>
      <c r="AY2395" s="4"/>
      <c r="AZ2395" s="4"/>
      <c r="BA2395" s="4"/>
      <c r="BB2395" s="4"/>
      <c r="BC2395" s="4"/>
      <c r="BD2395" s="4"/>
      <c r="BE2395" s="4"/>
      <c r="BF2395" s="4"/>
      <c r="BG2395" s="4"/>
      <c r="BH2395" s="4"/>
      <c r="BI2395" s="4"/>
      <c r="BJ2395" s="4"/>
      <c r="BK2395" s="4"/>
      <c r="BL2395" s="4"/>
      <c r="BM2395" s="4"/>
      <c r="BN2395" s="4"/>
      <c r="BO2395" s="4"/>
      <c r="BP2395" s="4"/>
      <c r="BQ2395" s="4"/>
      <c r="BR2395" s="4"/>
      <c r="BS2395" s="4"/>
      <c r="BT2395" s="4"/>
      <c r="BU2395" s="4"/>
      <c r="BV2395" s="4"/>
      <c r="BW2395" s="4"/>
      <c r="BX2395" s="4"/>
      <c r="BY2395" s="4"/>
      <c r="BZ2395" s="4"/>
      <c r="CA2395" s="4"/>
      <c r="CB2395" s="4"/>
      <c r="CC2395" s="4"/>
      <c r="CD2395" s="4"/>
      <c r="CE2395" s="4"/>
      <c r="CF2395" s="4"/>
      <c r="CG2395" s="4"/>
      <c r="CH2395" s="4"/>
      <c r="CI2395" s="4"/>
      <c r="CJ2395" s="4"/>
      <c r="CK2395" s="4"/>
      <c r="CL2395" s="4"/>
      <c r="CM2395" s="4"/>
      <c r="CN2395" s="4"/>
      <c r="CO2395" s="4"/>
      <c r="CP2395" s="4"/>
      <c r="CQ2395" s="4"/>
      <c r="CR2395" s="4"/>
      <c r="CS2395" s="4"/>
      <c r="CT2395" s="4"/>
      <c r="CU2395" s="4"/>
      <c r="CV2395" s="4"/>
      <c r="CW2395" s="4"/>
      <c r="CX2395" s="4"/>
      <c r="CY2395" s="4"/>
      <c r="CZ2395" s="4"/>
      <c r="DA2395" s="4"/>
      <c r="DB2395" s="4"/>
      <c r="DC2395" s="4"/>
      <c r="DD2395" s="4"/>
      <c r="DE2395" s="4"/>
      <c r="DF2395" s="4"/>
      <c r="DG2395" s="4"/>
      <c r="DH2395" s="4"/>
      <c r="DI2395" s="4"/>
      <c r="DJ2395" s="4"/>
      <c r="DK2395" s="4"/>
      <c r="DL2395" s="4"/>
      <c r="DM2395" s="4"/>
    </row>
    <row r="2396" spans="1:117" s="183" customFormat="1" ht="12.75">
      <c r="A2396" s="4"/>
      <c r="B2396" s="4"/>
      <c r="C2396" s="69"/>
      <c r="D2396" s="20"/>
      <c r="E2396" s="20"/>
      <c r="F2396" s="101"/>
      <c r="G2396" s="101"/>
      <c r="H2396" s="101"/>
      <c r="I2396" s="212"/>
      <c r="J2396" s="101"/>
      <c r="K2396" s="101"/>
      <c r="L2396" s="101"/>
      <c r="M2396" s="101"/>
      <c r="N2396" s="4"/>
      <c r="O2396" s="4"/>
      <c r="P2396" s="4"/>
      <c r="Q2396" s="4"/>
      <c r="R2396" s="4"/>
      <c r="S2396" s="4"/>
      <c r="T2396" s="4"/>
      <c r="U2396" s="4"/>
      <c r="V2396" s="4"/>
      <c r="W2396" s="4"/>
      <c r="X2396" s="4"/>
      <c r="Y2396" s="4"/>
      <c r="Z2396" s="4"/>
      <c r="AA2396" s="4"/>
      <c r="AB2396" s="4"/>
      <c r="AC2396" s="4"/>
      <c r="AD2396" s="4"/>
      <c r="AE2396" s="4"/>
      <c r="AF2396" s="4"/>
      <c r="AG2396" s="4"/>
      <c r="AH2396" s="4"/>
      <c r="AI2396" s="4"/>
      <c r="AJ2396" s="4"/>
      <c r="AK2396" s="4"/>
      <c r="AL2396" s="4"/>
      <c r="AM2396" s="4"/>
      <c r="AN2396" s="4"/>
      <c r="AO2396" s="4"/>
      <c r="AP2396" s="4"/>
      <c r="AQ2396" s="4"/>
      <c r="AR2396" s="4"/>
      <c r="AS2396" s="4"/>
      <c r="AT2396" s="4"/>
      <c r="AU2396" s="4"/>
      <c r="AV2396" s="4"/>
      <c r="AW2396" s="4"/>
      <c r="AX2396" s="4"/>
      <c r="AY2396" s="4"/>
      <c r="AZ2396" s="4"/>
      <c r="BA2396" s="4"/>
      <c r="BB2396" s="4"/>
      <c r="BC2396" s="4"/>
      <c r="BD2396" s="4"/>
      <c r="BE2396" s="4"/>
      <c r="BF2396" s="4"/>
      <c r="BG2396" s="4"/>
      <c r="BH2396" s="4"/>
      <c r="BI2396" s="4"/>
      <c r="BJ2396" s="4"/>
      <c r="BK2396" s="4"/>
      <c r="BL2396" s="4"/>
      <c r="BM2396" s="4"/>
      <c r="BN2396" s="4"/>
      <c r="BO2396" s="4"/>
      <c r="BP2396" s="4"/>
      <c r="BQ2396" s="4"/>
      <c r="BR2396" s="4"/>
      <c r="BS2396" s="4"/>
      <c r="BT2396" s="4"/>
      <c r="BU2396" s="4"/>
      <c r="BV2396" s="4"/>
      <c r="BW2396" s="4"/>
      <c r="BX2396" s="4"/>
      <c r="BY2396" s="4"/>
      <c r="BZ2396" s="4"/>
      <c r="CA2396" s="4"/>
      <c r="CB2396" s="4"/>
      <c r="CC2396" s="4"/>
      <c r="CD2396" s="4"/>
      <c r="CE2396" s="4"/>
      <c r="CF2396" s="4"/>
      <c r="CG2396" s="4"/>
      <c r="CH2396" s="4"/>
      <c r="CI2396" s="4"/>
      <c r="CJ2396" s="4"/>
      <c r="CK2396" s="4"/>
      <c r="CL2396" s="4"/>
      <c r="CM2396" s="4"/>
      <c r="CN2396" s="4"/>
      <c r="CO2396" s="4"/>
      <c r="CP2396" s="4"/>
      <c r="CQ2396" s="4"/>
      <c r="CR2396" s="4"/>
      <c r="CS2396" s="4"/>
      <c r="CT2396" s="4"/>
      <c r="CU2396" s="4"/>
      <c r="CV2396" s="4"/>
      <c r="CW2396" s="4"/>
      <c r="CX2396" s="4"/>
      <c r="CY2396" s="4"/>
      <c r="CZ2396" s="4"/>
      <c r="DA2396" s="4"/>
      <c r="DB2396" s="4"/>
      <c r="DC2396" s="4"/>
      <c r="DD2396" s="4"/>
      <c r="DE2396" s="4"/>
      <c r="DF2396" s="4"/>
      <c r="DG2396" s="4"/>
      <c r="DH2396" s="4"/>
      <c r="DI2396" s="4"/>
      <c r="DJ2396" s="4"/>
      <c r="DK2396" s="4"/>
      <c r="DL2396" s="4"/>
      <c r="DM2396" s="4"/>
    </row>
    <row r="2397" spans="1:117" s="183" customFormat="1" ht="12.75">
      <c r="A2397" s="4"/>
      <c r="B2397" s="4"/>
      <c r="C2397" s="69"/>
      <c r="D2397" s="20"/>
      <c r="E2397" s="20"/>
      <c r="F2397" s="101"/>
      <c r="G2397" s="101"/>
      <c r="H2397" s="101"/>
      <c r="I2397" s="212"/>
      <c r="J2397" s="101"/>
      <c r="K2397" s="101"/>
      <c r="L2397" s="101"/>
      <c r="M2397" s="101"/>
      <c r="N2397" s="4"/>
      <c r="O2397" s="4"/>
      <c r="P2397" s="4"/>
      <c r="Q2397" s="4"/>
      <c r="R2397" s="4"/>
      <c r="S2397" s="4"/>
      <c r="T2397" s="4"/>
      <c r="U2397" s="4"/>
      <c r="V2397" s="4"/>
      <c r="W2397" s="4"/>
      <c r="X2397" s="4"/>
      <c r="Y2397" s="4"/>
      <c r="Z2397" s="4"/>
      <c r="AA2397" s="4"/>
      <c r="AB2397" s="4"/>
      <c r="AC2397" s="4"/>
      <c r="AD2397" s="4"/>
      <c r="AE2397" s="4"/>
      <c r="AF2397" s="4"/>
      <c r="AG2397" s="4"/>
      <c r="AH2397" s="4"/>
      <c r="AI2397" s="4"/>
      <c r="AJ2397" s="4"/>
      <c r="AK2397" s="4"/>
      <c r="AL2397" s="4"/>
      <c r="AM2397" s="4"/>
      <c r="AN2397" s="4"/>
      <c r="AO2397" s="4"/>
      <c r="AP2397" s="4"/>
      <c r="AQ2397" s="4"/>
      <c r="AR2397" s="4"/>
      <c r="AS2397" s="4"/>
      <c r="AT2397" s="4"/>
      <c r="AU2397" s="4"/>
      <c r="AV2397" s="4"/>
      <c r="AW2397" s="4"/>
      <c r="AX2397" s="4"/>
      <c r="AY2397" s="4"/>
      <c r="AZ2397" s="4"/>
      <c r="BA2397" s="4"/>
      <c r="BB2397" s="4"/>
      <c r="BC2397" s="4"/>
      <c r="BD2397" s="4"/>
      <c r="BE2397" s="4"/>
      <c r="BF2397" s="4"/>
      <c r="BG2397" s="4"/>
      <c r="BH2397" s="4"/>
      <c r="BI2397" s="4"/>
      <c r="BJ2397" s="4"/>
      <c r="BK2397" s="4"/>
      <c r="BL2397" s="4"/>
      <c r="BM2397" s="4"/>
      <c r="BN2397" s="4"/>
      <c r="BO2397" s="4"/>
      <c r="BP2397" s="4"/>
      <c r="BQ2397" s="4"/>
      <c r="BR2397" s="4"/>
      <c r="BS2397" s="4"/>
      <c r="BT2397" s="4"/>
      <c r="BU2397" s="4"/>
      <c r="BV2397" s="4"/>
      <c r="BW2397" s="4"/>
      <c r="BX2397" s="4"/>
      <c r="BY2397" s="4"/>
      <c r="BZ2397" s="4"/>
      <c r="CA2397" s="4"/>
      <c r="CB2397" s="4"/>
      <c r="CC2397" s="4"/>
      <c r="CD2397" s="4"/>
      <c r="CE2397" s="4"/>
      <c r="CF2397" s="4"/>
      <c r="CG2397" s="4"/>
      <c r="CH2397" s="4"/>
      <c r="CI2397" s="4"/>
      <c r="CJ2397" s="4"/>
      <c r="CK2397" s="4"/>
      <c r="CL2397" s="4"/>
      <c r="CM2397" s="4"/>
      <c r="CN2397" s="4"/>
      <c r="CO2397" s="4"/>
      <c r="CP2397" s="4"/>
      <c r="CQ2397" s="4"/>
      <c r="CR2397" s="4"/>
      <c r="CS2397" s="4"/>
      <c r="CT2397" s="4"/>
      <c r="CU2397" s="4"/>
      <c r="CV2397" s="4"/>
      <c r="CW2397" s="4"/>
      <c r="CX2397" s="4"/>
      <c r="CY2397" s="4"/>
      <c r="CZ2397" s="4"/>
      <c r="DA2397" s="4"/>
      <c r="DB2397" s="4"/>
      <c r="DC2397" s="4"/>
      <c r="DD2397" s="4"/>
      <c r="DE2397" s="4"/>
      <c r="DF2397" s="4"/>
      <c r="DG2397" s="4"/>
      <c r="DH2397" s="4"/>
      <c r="DI2397" s="4"/>
      <c r="DJ2397" s="4"/>
      <c r="DK2397" s="4"/>
      <c r="DL2397" s="4"/>
      <c r="DM2397" s="4"/>
    </row>
    <row r="2398" spans="1:117" s="183" customFormat="1" ht="12.75">
      <c r="A2398" s="4"/>
      <c r="B2398" s="4"/>
      <c r="C2398" s="69"/>
      <c r="D2398" s="20"/>
      <c r="E2398" s="20"/>
      <c r="F2398" s="101"/>
      <c r="G2398" s="101"/>
      <c r="H2398" s="101"/>
      <c r="I2398" s="212"/>
      <c r="J2398" s="101"/>
      <c r="K2398" s="101"/>
      <c r="L2398" s="101"/>
      <c r="M2398" s="101"/>
      <c r="N2398" s="4"/>
      <c r="O2398" s="4"/>
      <c r="P2398" s="4"/>
      <c r="Q2398" s="4"/>
      <c r="R2398" s="4"/>
      <c r="S2398" s="4"/>
      <c r="T2398" s="4"/>
      <c r="U2398" s="4"/>
      <c r="V2398" s="4"/>
      <c r="W2398" s="4"/>
      <c r="X2398" s="4"/>
      <c r="Y2398" s="4"/>
      <c r="Z2398" s="4"/>
      <c r="AA2398" s="4"/>
      <c r="AB2398" s="4"/>
      <c r="AC2398" s="4"/>
      <c r="AD2398" s="4"/>
      <c r="AE2398" s="4"/>
      <c r="AF2398" s="4"/>
      <c r="AG2398" s="4"/>
      <c r="AH2398" s="4"/>
      <c r="AI2398" s="4"/>
      <c r="AJ2398" s="4"/>
      <c r="AK2398" s="4"/>
      <c r="AL2398" s="4"/>
      <c r="AM2398" s="4"/>
      <c r="AN2398" s="4"/>
      <c r="AO2398" s="4"/>
      <c r="AP2398" s="4"/>
      <c r="AQ2398" s="4"/>
      <c r="AR2398" s="4"/>
      <c r="AS2398" s="4"/>
      <c r="AT2398" s="4"/>
      <c r="AU2398" s="4"/>
      <c r="AV2398" s="4"/>
      <c r="AW2398" s="4"/>
      <c r="AX2398" s="4"/>
      <c r="AY2398" s="4"/>
      <c r="AZ2398" s="4"/>
      <c r="BA2398" s="4"/>
      <c r="BB2398" s="4"/>
      <c r="BC2398" s="4"/>
      <c r="BD2398" s="4"/>
      <c r="BE2398" s="4"/>
      <c r="BF2398" s="4"/>
      <c r="BG2398" s="4"/>
      <c r="BH2398" s="4"/>
      <c r="BI2398" s="4"/>
      <c r="BJ2398" s="4"/>
      <c r="BK2398" s="4"/>
      <c r="BL2398" s="4"/>
      <c r="BM2398" s="4"/>
      <c r="BN2398" s="4"/>
      <c r="BO2398" s="4"/>
      <c r="BP2398" s="4"/>
      <c r="BQ2398" s="4"/>
      <c r="BR2398" s="4"/>
      <c r="BS2398" s="4"/>
      <c r="BT2398" s="4"/>
      <c r="BU2398" s="4"/>
      <c r="BV2398" s="4"/>
      <c r="BW2398" s="4"/>
      <c r="BX2398" s="4"/>
      <c r="BY2398" s="4"/>
      <c r="BZ2398" s="4"/>
      <c r="CA2398" s="4"/>
      <c r="CB2398" s="4"/>
      <c r="CC2398" s="4"/>
      <c r="CD2398" s="4"/>
      <c r="CE2398" s="4"/>
      <c r="CF2398" s="4"/>
      <c r="CG2398" s="4"/>
      <c r="CH2398" s="4"/>
      <c r="CI2398" s="4"/>
      <c r="CJ2398" s="4"/>
      <c r="CK2398" s="4"/>
      <c r="CL2398" s="4"/>
      <c r="CM2398" s="4"/>
      <c r="CN2398" s="4"/>
      <c r="CO2398" s="4"/>
      <c r="CP2398" s="4"/>
      <c r="CQ2398" s="4"/>
      <c r="CR2398" s="4"/>
      <c r="CS2398" s="4"/>
      <c r="CT2398" s="4"/>
      <c r="CU2398" s="4"/>
      <c r="CV2398" s="4"/>
      <c r="CW2398" s="4"/>
      <c r="CX2398" s="4"/>
      <c r="CY2398" s="4"/>
      <c r="CZ2398" s="4"/>
      <c r="DA2398" s="4"/>
      <c r="DB2398" s="4"/>
      <c r="DC2398" s="4"/>
      <c r="DD2398" s="4"/>
      <c r="DE2398" s="4"/>
      <c r="DF2398" s="4"/>
      <c r="DG2398" s="4"/>
      <c r="DH2398" s="4"/>
      <c r="DI2398" s="4"/>
      <c r="DJ2398" s="4"/>
      <c r="DK2398" s="4"/>
      <c r="DL2398" s="4"/>
      <c r="DM2398" s="4"/>
    </row>
    <row r="2399" spans="1:117" s="183" customFormat="1" ht="12.75">
      <c r="A2399" s="4"/>
      <c r="B2399" s="4"/>
      <c r="C2399" s="69"/>
      <c r="D2399" s="20"/>
      <c r="E2399" s="20"/>
      <c r="F2399" s="101"/>
      <c r="G2399" s="101"/>
      <c r="H2399" s="101"/>
      <c r="I2399" s="212"/>
      <c r="J2399" s="101"/>
      <c r="K2399" s="101"/>
      <c r="L2399" s="101"/>
      <c r="M2399" s="101"/>
      <c r="N2399" s="4"/>
      <c r="O2399" s="4"/>
      <c r="P2399" s="4"/>
      <c r="Q2399" s="4"/>
      <c r="R2399" s="4"/>
      <c r="S2399" s="4"/>
      <c r="T2399" s="4"/>
      <c r="U2399" s="4"/>
      <c r="V2399" s="4"/>
      <c r="W2399" s="4"/>
      <c r="X2399" s="4"/>
      <c r="Y2399" s="4"/>
      <c r="Z2399" s="4"/>
      <c r="AA2399" s="4"/>
      <c r="AB2399" s="4"/>
      <c r="AC2399" s="4"/>
      <c r="AD2399" s="4"/>
      <c r="AE2399" s="4"/>
      <c r="AF2399" s="4"/>
      <c r="AG2399" s="4"/>
      <c r="AH2399" s="4"/>
      <c r="AI2399" s="4"/>
      <c r="AJ2399" s="4"/>
      <c r="AK2399" s="4"/>
      <c r="AL2399" s="4"/>
      <c r="AM2399" s="4"/>
      <c r="AN2399" s="4"/>
      <c r="AO2399" s="4"/>
      <c r="AP2399" s="4"/>
      <c r="AQ2399" s="4"/>
      <c r="AR2399" s="4"/>
      <c r="AS2399" s="4"/>
      <c r="AT2399" s="4"/>
      <c r="AU2399" s="4"/>
      <c r="AV2399" s="4"/>
      <c r="AW2399" s="4"/>
      <c r="AX2399" s="4"/>
      <c r="AY2399" s="4"/>
      <c r="AZ2399" s="4"/>
      <c r="BA2399" s="4"/>
      <c r="BB2399" s="4"/>
      <c r="BC2399" s="4"/>
      <c r="BD2399" s="4"/>
      <c r="BE2399" s="4"/>
      <c r="BF2399" s="4"/>
      <c r="BG2399" s="4"/>
      <c r="BH2399" s="4"/>
      <c r="BI2399" s="4"/>
      <c r="BJ2399" s="4"/>
      <c r="BK2399" s="4"/>
      <c r="BL2399" s="4"/>
      <c r="BM2399" s="4"/>
      <c r="BN2399" s="4"/>
      <c r="BO2399" s="4"/>
      <c r="BP2399" s="4"/>
      <c r="BQ2399" s="4"/>
      <c r="BR2399" s="4"/>
      <c r="BS2399" s="4"/>
      <c r="BT2399" s="4"/>
      <c r="BU2399" s="4"/>
      <c r="BV2399" s="4"/>
      <c r="BW2399" s="4"/>
      <c r="BX2399" s="4"/>
      <c r="BY2399" s="4"/>
      <c r="BZ2399" s="4"/>
      <c r="CA2399" s="4"/>
      <c r="CB2399" s="4"/>
      <c r="CC2399" s="4"/>
      <c r="CD2399" s="4"/>
      <c r="CE2399" s="4"/>
      <c r="CF2399" s="4"/>
      <c r="CG2399" s="4"/>
      <c r="CH2399" s="4"/>
      <c r="CI2399" s="4"/>
      <c r="CJ2399" s="4"/>
      <c r="CK2399" s="4"/>
      <c r="CL2399" s="4"/>
      <c r="CM2399" s="4"/>
      <c r="CN2399" s="4"/>
      <c r="CO2399" s="4"/>
      <c r="CP2399" s="4"/>
      <c r="CQ2399" s="4"/>
      <c r="CR2399" s="4"/>
      <c r="CS2399" s="4"/>
      <c r="CT2399" s="4"/>
      <c r="CU2399" s="4"/>
      <c r="CV2399" s="4"/>
      <c r="CW2399" s="4"/>
      <c r="CX2399" s="4"/>
      <c r="CY2399" s="4"/>
      <c r="CZ2399" s="4"/>
      <c r="DA2399" s="4"/>
      <c r="DB2399" s="4"/>
      <c r="DC2399" s="4"/>
      <c r="DD2399" s="4"/>
      <c r="DE2399" s="4"/>
      <c r="DF2399" s="4"/>
      <c r="DG2399" s="4"/>
      <c r="DH2399" s="4"/>
      <c r="DI2399" s="4"/>
      <c r="DJ2399" s="4"/>
      <c r="DK2399" s="4"/>
      <c r="DL2399" s="4"/>
      <c r="DM2399" s="4"/>
    </row>
    <row r="2400" spans="1:117" s="183" customFormat="1" ht="12.75">
      <c r="A2400" s="4"/>
      <c r="B2400" s="4"/>
      <c r="C2400" s="69"/>
      <c r="D2400" s="20"/>
      <c r="E2400" s="20"/>
      <c r="F2400" s="101"/>
      <c r="G2400" s="101"/>
      <c r="H2400" s="101"/>
      <c r="I2400" s="212"/>
      <c r="J2400" s="101"/>
      <c r="K2400" s="101"/>
      <c r="L2400" s="101"/>
      <c r="M2400" s="101"/>
      <c r="N2400" s="4"/>
      <c r="O2400" s="4"/>
      <c r="P2400" s="4"/>
      <c r="Q2400" s="4"/>
      <c r="R2400" s="4"/>
      <c r="S2400" s="4"/>
      <c r="T2400" s="4"/>
      <c r="U2400" s="4"/>
      <c r="V2400" s="4"/>
      <c r="W2400" s="4"/>
      <c r="X2400" s="4"/>
      <c r="Y2400" s="4"/>
      <c r="Z2400" s="4"/>
      <c r="AA2400" s="4"/>
      <c r="AB2400" s="4"/>
      <c r="AC2400" s="4"/>
      <c r="AD2400" s="4"/>
      <c r="AE2400" s="4"/>
      <c r="AF2400" s="4"/>
      <c r="AG2400" s="4"/>
      <c r="AH2400" s="4"/>
      <c r="AI2400" s="4"/>
      <c r="AJ2400" s="4"/>
      <c r="AK2400" s="4"/>
      <c r="AL2400" s="4"/>
      <c r="AM2400" s="4"/>
      <c r="AN2400" s="4"/>
      <c r="AO2400" s="4"/>
      <c r="AP2400" s="4"/>
      <c r="AQ2400" s="4"/>
      <c r="AR2400" s="4"/>
      <c r="AS2400" s="4"/>
      <c r="AT2400" s="4"/>
      <c r="AU2400" s="4"/>
      <c r="AV2400" s="4"/>
      <c r="AW2400" s="4"/>
      <c r="AX2400" s="4"/>
      <c r="AY2400" s="4"/>
      <c r="AZ2400" s="4"/>
      <c r="BA2400" s="4"/>
      <c r="BB2400" s="4"/>
      <c r="BC2400" s="4"/>
      <c r="BD2400" s="4"/>
      <c r="BE2400" s="4"/>
      <c r="BF2400" s="4"/>
      <c r="BG2400" s="4"/>
      <c r="BH2400" s="4"/>
      <c r="BI2400" s="4"/>
      <c r="BJ2400" s="4"/>
      <c r="BK2400" s="4"/>
      <c r="BL2400" s="4"/>
      <c r="BM2400" s="4"/>
      <c r="BN2400" s="4"/>
      <c r="BO2400" s="4"/>
      <c r="BP2400" s="4"/>
      <c r="BQ2400" s="4"/>
      <c r="BR2400" s="4"/>
      <c r="BS2400" s="4"/>
      <c r="BT2400" s="4"/>
      <c r="BU2400" s="4"/>
      <c r="BV2400" s="4"/>
      <c r="BW2400" s="4"/>
      <c r="BX2400" s="4"/>
      <c r="BY2400" s="4"/>
      <c r="BZ2400" s="4"/>
      <c r="CA2400" s="4"/>
      <c r="CB2400" s="4"/>
      <c r="CC2400" s="4"/>
      <c r="CD2400" s="4"/>
      <c r="CE2400" s="4"/>
      <c r="CF2400" s="4"/>
      <c r="CG2400" s="4"/>
      <c r="CH2400" s="4"/>
      <c r="CI2400" s="4"/>
      <c r="CJ2400" s="4"/>
      <c r="CK2400" s="4"/>
      <c r="CL2400" s="4"/>
      <c r="CM2400" s="4"/>
      <c r="CN2400" s="4"/>
      <c r="CO2400" s="4"/>
      <c r="CP2400" s="4"/>
      <c r="CQ2400" s="4"/>
      <c r="CR2400" s="4"/>
      <c r="CS2400" s="4"/>
      <c r="CT2400" s="4"/>
      <c r="CU2400" s="4"/>
      <c r="CV2400" s="4"/>
      <c r="CW2400" s="4"/>
      <c r="CX2400" s="4"/>
      <c r="CY2400" s="4"/>
      <c r="CZ2400" s="4"/>
      <c r="DA2400" s="4"/>
      <c r="DB2400" s="4"/>
      <c r="DC2400" s="4"/>
      <c r="DD2400" s="4"/>
      <c r="DE2400" s="4"/>
      <c r="DF2400" s="4"/>
      <c r="DG2400" s="4"/>
      <c r="DH2400" s="4"/>
      <c r="DI2400" s="4"/>
      <c r="DJ2400" s="4"/>
      <c r="DK2400" s="4"/>
      <c r="DL2400" s="4"/>
      <c r="DM2400" s="4"/>
    </row>
    <row r="2401" spans="1:117" s="183" customFormat="1" ht="12.75">
      <c r="A2401" s="4"/>
      <c r="B2401" s="4"/>
      <c r="C2401" s="69"/>
      <c r="D2401" s="20"/>
      <c r="E2401" s="20"/>
      <c r="F2401" s="101"/>
      <c r="G2401" s="101"/>
      <c r="H2401" s="101"/>
      <c r="I2401" s="212"/>
      <c r="J2401" s="101"/>
      <c r="K2401" s="101"/>
      <c r="L2401" s="101"/>
      <c r="M2401" s="101"/>
      <c r="N2401" s="4"/>
      <c r="O2401" s="4"/>
      <c r="P2401" s="4"/>
      <c r="Q2401" s="4"/>
      <c r="R2401" s="4"/>
      <c r="S2401" s="4"/>
      <c r="T2401" s="4"/>
      <c r="U2401" s="4"/>
      <c r="V2401" s="4"/>
      <c r="W2401" s="4"/>
      <c r="X2401" s="4"/>
      <c r="Y2401" s="4"/>
      <c r="Z2401" s="4"/>
      <c r="AA2401" s="4"/>
      <c r="AB2401" s="4"/>
      <c r="AC2401" s="4"/>
      <c r="AD2401" s="4"/>
      <c r="AE2401" s="4"/>
      <c r="AF2401" s="4"/>
      <c r="AG2401" s="4"/>
      <c r="AH2401" s="4"/>
      <c r="AI2401" s="4"/>
      <c r="AJ2401" s="4"/>
      <c r="AK2401" s="4"/>
      <c r="AL2401" s="4"/>
      <c r="AM2401" s="4"/>
      <c r="AN2401" s="4"/>
      <c r="AO2401" s="4"/>
      <c r="AP2401" s="4"/>
      <c r="AQ2401" s="4"/>
      <c r="AR2401" s="4"/>
      <c r="AS2401" s="4"/>
      <c r="AT2401" s="4"/>
      <c r="AU2401" s="4"/>
      <c r="AV2401" s="4"/>
      <c r="AW2401" s="4"/>
      <c r="AX2401" s="4"/>
      <c r="AY2401" s="4"/>
      <c r="AZ2401" s="4"/>
      <c r="BA2401" s="4"/>
      <c r="BB2401" s="4"/>
      <c r="BC2401" s="4"/>
      <c r="BD2401" s="4"/>
      <c r="BE2401" s="4"/>
      <c r="BF2401" s="4"/>
      <c r="BG2401" s="4"/>
      <c r="BH2401" s="4"/>
      <c r="BI2401" s="4"/>
      <c r="BJ2401" s="4"/>
      <c r="BK2401" s="4"/>
      <c r="BL2401" s="4"/>
      <c r="BM2401" s="4"/>
      <c r="BN2401" s="4"/>
      <c r="BO2401" s="4"/>
      <c r="BP2401" s="4"/>
      <c r="BQ2401" s="4"/>
      <c r="BR2401" s="4"/>
      <c r="BS2401" s="4"/>
      <c r="BT2401" s="4"/>
      <c r="BU2401" s="4"/>
      <c r="BV2401" s="4"/>
      <c r="BW2401" s="4"/>
      <c r="BX2401" s="4"/>
      <c r="BY2401" s="4"/>
      <c r="BZ2401" s="4"/>
      <c r="CA2401" s="4"/>
      <c r="CB2401" s="4"/>
      <c r="CC2401" s="4"/>
      <c r="CD2401" s="4"/>
      <c r="CE2401" s="4"/>
      <c r="CF2401" s="4"/>
      <c r="CG2401" s="4"/>
      <c r="CH2401" s="4"/>
      <c r="CI2401" s="4"/>
      <c r="CJ2401" s="4"/>
      <c r="CK2401" s="4"/>
      <c r="CL2401" s="4"/>
      <c r="CM2401" s="4"/>
      <c r="CN2401" s="4"/>
      <c r="CO2401" s="4"/>
      <c r="CP2401" s="4"/>
      <c r="CQ2401" s="4"/>
      <c r="CR2401" s="4"/>
      <c r="CS2401" s="4"/>
      <c r="CT2401" s="4"/>
      <c r="CU2401" s="4"/>
      <c r="CV2401" s="4"/>
      <c r="CW2401" s="4"/>
      <c r="CX2401" s="4"/>
      <c r="CY2401" s="4"/>
      <c r="CZ2401" s="4"/>
      <c r="DA2401" s="4"/>
      <c r="DB2401" s="4"/>
      <c r="DC2401" s="4"/>
      <c r="DD2401" s="4"/>
      <c r="DE2401" s="4"/>
      <c r="DF2401" s="4"/>
      <c r="DG2401" s="4"/>
      <c r="DH2401" s="4"/>
      <c r="DI2401" s="4"/>
      <c r="DJ2401" s="4"/>
      <c r="DK2401" s="4"/>
      <c r="DL2401" s="4"/>
      <c r="DM2401" s="4"/>
    </row>
    <row r="2402" spans="1:117" s="183" customFormat="1" ht="12.75">
      <c r="A2402" s="4"/>
      <c r="B2402" s="4"/>
      <c r="C2402" s="69"/>
      <c r="D2402" s="20"/>
      <c r="E2402" s="20"/>
      <c r="F2402" s="101"/>
      <c r="G2402" s="101"/>
      <c r="H2402" s="101"/>
      <c r="I2402" s="212"/>
      <c r="J2402" s="101"/>
      <c r="K2402" s="101"/>
      <c r="L2402" s="101"/>
      <c r="M2402" s="101"/>
      <c r="N2402" s="4"/>
      <c r="O2402" s="4"/>
      <c r="P2402" s="4"/>
      <c r="Q2402" s="4"/>
      <c r="R2402" s="4"/>
      <c r="S2402" s="4"/>
      <c r="T2402" s="4"/>
      <c r="U2402" s="4"/>
      <c r="V2402" s="4"/>
      <c r="W2402" s="4"/>
      <c r="X2402" s="4"/>
      <c r="Y2402" s="4"/>
      <c r="Z2402" s="4"/>
      <c r="AA2402" s="4"/>
      <c r="AB2402" s="4"/>
      <c r="AC2402" s="4"/>
      <c r="AD2402" s="4"/>
      <c r="AE2402" s="4"/>
      <c r="AF2402" s="4"/>
      <c r="AG2402" s="4"/>
      <c r="AH2402" s="4"/>
      <c r="AI2402" s="4"/>
      <c r="AJ2402" s="4"/>
      <c r="AK2402" s="4"/>
      <c r="AL2402" s="4"/>
      <c r="AM2402" s="4"/>
      <c r="AN2402" s="4"/>
      <c r="AO2402" s="4"/>
      <c r="AP2402" s="4"/>
      <c r="AQ2402" s="4"/>
      <c r="AR2402" s="4"/>
      <c r="AS2402" s="4"/>
      <c r="AT2402" s="4"/>
      <c r="AU2402" s="4"/>
      <c r="AV2402" s="4"/>
      <c r="AW2402" s="4"/>
      <c r="AX2402" s="4"/>
      <c r="AY2402" s="4"/>
      <c r="AZ2402" s="4"/>
      <c r="BA2402" s="4"/>
      <c r="BB2402" s="4"/>
      <c r="BC2402" s="4"/>
      <c r="BD2402" s="4"/>
      <c r="BE2402" s="4"/>
      <c r="BF2402" s="4"/>
      <c r="BG2402" s="4"/>
      <c r="BH2402" s="4"/>
      <c r="BI2402" s="4"/>
      <c r="BJ2402" s="4"/>
      <c r="BK2402" s="4"/>
      <c r="BL2402" s="4"/>
      <c r="BM2402" s="4"/>
      <c r="BN2402" s="4"/>
      <c r="BO2402" s="4"/>
      <c r="BP2402" s="4"/>
      <c r="BQ2402" s="4"/>
      <c r="BR2402" s="4"/>
      <c r="BS2402" s="4"/>
      <c r="BT2402" s="4"/>
      <c r="BU2402" s="4"/>
      <c r="BV2402" s="4"/>
      <c r="BW2402" s="4"/>
      <c r="BX2402" s="4"/>
      <c r="BY2402" s="4"/>
      <c r="BZ2402" s="4"/>
      <c r="CA2402" s="4"/>
      <c r="CB2402" s="4"/>
      <c r="CC2402" s="4"/>
      <c r="CD2402" s="4"/>
      <c r="CE2402" s="4"/>
      <c r="CF2402" s="4"/>
      <c r="CG2402" s="4"/>
      <c r="CH2402" s="4"/>
      <c r="CI2402" s="4"/>
      <c r="CJ2402" s="4"/>
      <c r="CK2402" s="4"/>
      <c r="CL2402" s="4"/>
      <c r="CM2402" s="4"/>
      <c r="CN2402" s="4"/>
      <c r="CO2402" s="4"/>
      <c r="CP2402" s="4"/>
      <c r="CQ2402" s="4"/>
      <c r="CR2402" s="4"/>
      <c r="CS2402" s="4"/>
      <c r="CT2402" s="4"/>
      <c r="CU2402" s="4"/>
      <c r="CV2402" s="4"/>
      <c r="CW2402" s="4"/>
      <c r="CX2402" s="4"/>
      <c r="CY2402" s="4"/>
      <c r="CZ2402" s="4"/>
      <c r="DA2402" s="4"/>
      <c r="DB2402" s="4"/>
      <c r="DC2402" s="4"/>
      <c r="DD2402" s="4"/>
      <c r="DE2402" s="4"/>
      <c r="DF2402" s="4"/>
      <c r="DG2402" s="4"/>
      <c r="DH2402" s="4"/>
      <c r="DI2402" s="4"/>
      <c r="DJ2402" s="4"/>
      <c r="DK2402" s="4"/>
      <c r="DL2402" s="4"/>
      <c r="DM2402" s="4"/>
    </row>
    <row r="2403" spans="1:117" s="183" customFormat="1" ht="12.75">
      <c r="A2403" s="4"/>
      <c r="B2403" s="4"/>
      <c r="C2403" s="69"/>
      <c r="D2403" s="20"/>
      <c r="E2403" s="20"/>
      <c r="F2403" s="101"/>
      <c r="G2403" s="101"/>
      <c r="H2403" s="101"/>
      <c r="I2403" s="212"/>
      <c r="J2403" s="101"/>
      <c r="K2403" s="101"/>
      <c r="L2403" s="101"/>
      <c r="M2403" s="101"/>
      <c r="N2403" s="4"/>
      <c r="O2403" s="4"/>
      <c r="P2403" s="4"/>
      <c r="Q2403" s="4"/>
      <c r="R2403" s="4"/>
      <c r="S2403" s="4"/>
      <c r="T2403" s="4"/>
      <c r="U2403" s="4"/>
      <c r="V2403" s="4"/>
      <c r="W2403" s="4"/>
      <c r="X2403" s="4"/>
      <c r="Y2403" s="4"/>
      <c r="Z2403" s="4"/>
      <c r="AA2403" s="4"/>
      <c r="AB2403" s="4"/>
      <c r="AC2403" s="4"/>
      <c r="AD2403" s="4"/>
      <c r="AE2403" s="4"/>
      <c r="AF2403" s="4"/>
      <c r="AG2403" s="4"/>
      <c r="AH2403" s="4"/>
      <c r="AI2403" s="4"/>
      <c r="AJ2403" s="4"/>
      <c r="AK2403" s="4"/>
      <c r="AL2403" s="4"/>
      <c r="AM2403" s="4"/>
      <c r="AN2403" s="4"/>
      <c r="AO2403" s="4"/>
      <c r="AP2403" s="4"/>
      <c r="AQ2403" s="4"/>
      <c r="AR2403" s="4"/>
      <c r="AS2403" s="4"/>
      <c r="AT2403" s="4"/>
      <c r="AU2403" s="4"/>
      <c r="AV2403" s="4"/>
      <c r="AW2403" s="4"/>
      <c r="AX2403" s="4"/>
      <c r="AY2403" s="4"/>
      <c r="AZ2403" s="4"/>
      <c r="BA2403" s="4"/>
      <c r="BB2403" s="4"/>
      <c r="BC2403" s="4"/>
      <c r="BD2403" s="4"/>
      <c r="BE2403" s="4"/>
      <c r="BF2403" s="4"/>
      <c r="BG2403" s="4"/>
      <c r="BH2403" s="4"/>
      <c r="BI2403" s="4"/>
      <c r="BJ2403" s="4"/>
      <c r="BK2403" s="4"/>
      <c r="BL2403" s="4"/>
      <c r="BM2403" s="4"/>
      <c r="BN2403" s="4"/>
      <c r="BO2403" s="4"/>
      <c r="BP2403" s="4"/>
      <c r="BQ2403" s="4"/>
      <c r="BR2403" s="4"/>
      <c r="BS2403" s="4"/>
      <c r="BT2403" s="4"/>
      <c r="BU2403" s="4"/>
      <c r="BV2403" s="4"/>
      <c r="BW2403" s="4"/>
      <c r="BX2403" s="4"/>
      <c r="BY2403" s="4"/>
      <c r="BZ2403" s="4"/>
      <c r="CA2403" s="4"/>
      <c r="CB2403" s="4"/>
      <c r="CC2403" s="4"/>
      <c r="CD2403" s="4"/>
      <c r="CE2403" s="4"/>
      <c r="CF2403" s="4"/>
      <c r="CG2403" s="4"/>
      <c r="CH2403" s="4"/>
      <c r="CI2403" s="4"/>
      <c r="CJ2403" s="4"/>
      <c r="CK2403" s="4"/>
      <c r="CL2403" s="4"/>
      <c r="CM2403" s="4"/>
      <c r="CN2403" s="4"/>
      <c r="CO2403" s="4"/>
      <c r="CP2403" s="4"/>
      <c r="CQ2403" s="4"/>
      <c r="CR2403" s="4"/>
      <c r="CS2403" s="4"/>
      <c r="CT2403" s="4"/>
      <c r="CU2403" s="4"/>
      <c r="CV2403" s="4"/>
      <c r="CW2403" s="4"/>
      <c r="CX2403" s="4"/>
      <c r="CY2403" s="4"/>
      <c r="CZ2403" s="4"/>
      <c r="DA2403" s="4"/>
      <c r="DB2403" s="4"/>
      <c r="DC2403" s="4"/>
      <c r="DD2403" s="4"/>
      <c r="DE2403" s="4"/>
      <c r="DF2403" s="4"/>
      <c r="DG2403" s="4"/>
      <c r="DH2403" s="4"/>
      <c r="DI2403" s="4"/>
      <c r="DJ2403" s="4"/>
      <c r="DK2403" s="4"/>
      <c r="DL2403" s="4"/>
      <c r="DM2403" s="4"/>
    </row>
    <row r="2404" spans="1:117" s="183" customFormat="1" ht="12.75">
      <c r="A2404" s="4"/>
      <c r="B2404" s="4"/>
      <c r="C2404" s="69"/>
      <c r="D2404" s="20"/>
      <c r="E2404" s="20"/>
      <c r="F2404" s="101"/>
      <c r="G2404" s="101"/>
      <c r="H2404" s="101"/>
      <c r="I2404" s="212"/>
      <c r="J2404" s="101"/>
      <c r="K2404" s="101"/>
      <c r="L2404" s="101"/>
      <c r="M2404" s="101"/>
      <c r="N2404" s="4"/>
      <c r="O2404" s="4"/>
      <c r="P2404" s="4"/>
      <c r="Q2404" s="4"/>
      <c r="R2404" s="4"/>
      <c r="S2404" s="4"/>
      <c r="T2404" s="4"/>
      <c r="U2404" s="4"/>
      <c r="V2404" s="4"/>
      <c r="W2404" s="4"/>
      <c r="X2404" s="4"/>
      <c r="Y2404" s="4"/>
      <c r="Z2404" s="4"/>
      <c r="AA2404" s="4"/>
      <c r="AB2404" s="4"/>
      <c r="AC2404" s="4"/>
      <c r="AD2404" s="4"/>
      <c r="AE2404" s="4"/>
      <c r="AF2404" s="4"/>
      <c r="AG2404" s="4"/>
      <c r="AH2404" s="4"/>
      <c r="AI2404" s="4"/>
      <c r="AJ2404" s="4"/>
      <c r="AK2404" s="4"/>
      <c r="AL2404" s="4"/>
      <c r="AM2404" s="4"/>
      <c r="AN2404" s="4"/>
      <c r="AO2404" s="4"/>
      <c r="AP2404" s="4"/>
      <c r="AQ2404" s="4"/>
      <c r="AR2404" s="4"/>
      <c r="AS2404" s="4"/>
      <c r="AT2404" s="4"/>
      <c r="AU2404" s="4"/>
      <c r="AV2404" s="4"/>
      <c r="AW2404" s="4"/>
      <c r="AX2404" s="4"/>
      <c r="AY2404" s="4"/>
      <c r="AZ2404" s="4"/>
      <c r="BA2404" s="4"/>
      <c r="BB2404" s="4"/>
      <c r="BC2404" s="4"/>
      <c r="BD2404" s="4"/>
      <c r="BE2404" s="4"/>
      <c r="BF2404" s="4"/>
      <c r="BG2404" s="4"/>
      <c r="BH2404" s="4"/>
      <c r="BI2404" s="4"/>
      <c r="BJ2404" s="4"/>
      <c r="BK2404" s="4"/>
      <c r="BL2404" s="4"/>
      <c r="BM2404" s="4"/>
      <c r="BN2404" s="4"/>
      <c r="BO2404" s="4"/>
      <c r="BP2404" s="4"/>
      <c r="BQ2404" s="4"/>
      <c r="BR2404" s="4"/>
      <c r="BS2404" s="4"/>
      <c r="BT2404" s="4"/>
      <c r="BU2404" s="4"/>
      <c r="BV2404" s="4"/>
      <c r="BW2404" s="4"/>
      <c r="BX2404" s="4"/>
      <c r="BY2404" s="4"/>
      <c r="BZ2404" s="4"/>
      <c r="CA2404" s="4"/>
      <c r="CB2404" s="4"/>
      <c r="CC2404" s="4"/>
      <c r="CD2404" s="4"/>
      <c r="CE2404" s="4"/>
      <c r="CF2404" s="4"/>
      <c r="CG2404" s="4"/>
      <c r="CH2404" s="4"/>
      <c r="CI2404" s="4"/>
      <c r="CJ2404" s="4"/>
      <c r="CK2404" s="4"/>
      <c r="CL2404" s="4"/>
      <c r="CM2404" s="4"/>
      <c r="CN2404" s="4"/>
      <c r="CO2404" s="4"/>
      <c r="CP2404" s="4"/>
      <c r="CQ2404" s="4"/>
      <c r="CR2404" s="4"/>
      <c r="CS2404" s="4"/>
      <c r="CT2404" s="4"/>
      <c r="CU2404" s="4"/>
      <c r="CV2404" s="4"/>
      <c r="CW2404" s="4"/>
      <c r="CX2404" s="4"/>
      <c r="CY2404" s="4"/>
      <c r="CZ2404" s="4"/>
      <c r="DA2404" s="4"/>
      <c r="DB2404" s="4"/>
      <c r="DC2404" s="4"/>
      <c r="DD2404" s="4"/>
      <c r="DE2404" s="4"/>
      <c r="DF2404" s="4"/>
      <c r="DG2404" s="4"/>
      <c r="DH2404" s="4"/>
      <c r="DI2404" s="4"/>
      <c r="DJ2404" s="4"/>
      <c r="DK2404" s="4"/>
      <c r="DL2404" s="4"/>
      <c r="DM2404" s="4"/>
    </row>
    <row r="2405" spans="1:117" s="183" customFormat="1" ht="12.75">
      <c r="A2405" s="4"/>
      <c r="B2405" s="4"/>
      <c r="C2405" s="69"/>
      <c r="D2405" s="20"/>
      <c r="E2405" s="20"/>
      <c r="F2405" s="101"/>
      <c r="G2405" s="101"/>
      <c r="H2405" s="101"/>
      <c r="I2405" s="212"/>
      <c r="J2405" s="101"/>
      <c r="K2405" s="101"/>
      <c r="L2405" s="101"/>
      <c r="M2405" s="101"/>
      <c r="N2405" s="4"/>
      <c r="O2405" s="4"/>
      <c r="P2405" s="4"/>
      <c r="Q2405" s="4"/>
      <c r="R2405" s="4"/>
      <c r="S2405" s="4"/>
      <c r="T2405" s="4"/>
      <c r="U2405" s="4"/>
      <c r="V2405" s="4"/>
      <c r="W2405" s="4"/>
      <c r="X2405" s="4"/>
      <c r="Y2405" s="4"/>
      <c r="Z2405" s="4"/>
      <c r="AA2405" s="4"/>
      <c r="AB2405" s="4"/>
      <c r="AC2405" s="4"/>
      <c r="AD2405" s="4"/>
      <c r="AE2405" s="4"/>
      <c r="AF2405" s="4"/>
      <c r="AG2405" s="4"/>
      <c r="AH2405" s="4"/>
      <c r="AI2405" s="4"/>
      <c r="AJ2405" s="4"/>
      <c r="AK2405" s="4"/>
      <c r="AL2405" s="4"/>
      <c r="AM2405" s="4"/>
      <c r="AN2405" s="4"/>
      <c r="AO2405" s="4"/>
      <c r="AP2405" s="4"/>
      <c r="AQ2405" s="4"/>
      <c r="AR2405" s="4"/>
      <c r="AS2405" s="4"/>
      <c r="AT2405" s="4"/>
      <c r="AU2405" s="4"/>
      <c r="AV2405" s="4"/>
      <c r="AW2405" s="4"/>
      <c r="AX2405" s="4"/>
      <c r="AY2405" s="4"/>
      <c r="AZ2405" s="4"/>
      <c r="BA2405" s="4"/>
      <c r="BB2405" s="4"/>
      <c r="BC2405" s="4"/>
      <c r="BD2405" s="4"/>
      <c r="BE2405" s="4"/>
      <c r="BF2405" s="4"/>
      <c r="BG2405" s="4"/>
      <c r="BH2405" s="4"/>
      <c r="BI2405" s="4"/>
      <c r="BJ2405" s="4"/>
      <c r="BK2405" s="4"/>
      <c r="BL2405" s="4"/>
      <c r="BM2405" s="4"/>
      <c r="BN2405" s="4"/>
      <c r="BO2405" s="4"/>
      <c r="BP2405" s="4"/>
      <c r="BQ2405" s="4"/>
      <c r="BR2405" s="4"/>
      <c r="BS2405" s="4"/>
      <c r="BT2405" s="4"/>
      <c r="BU2405" s="4"/>
      <c r="BV2405" s="4"/>
      <c r="BW2405" s="4"/>
      <c r="BX2405" s="4"/>
      <c r="BY2405" s="4"/>
      <c r="BZ2405" s="4"/>
      <c r="CA2405" s="4"/>
      <c r="CB2405" s="4"/>
      <c r="CC2405" s="4"/>
      <c r="CD2405" s="4"/>
      <c r="CE2405" s="4"/>
      <c r="CF2405" s="4"/>
      <c r="CG2405" s="4"/>
      <c r="CH2405" s="4"/>
      <c r="CI2405" s="4"/>
      <c r="CJ2405" s="4"/>
      <c r="CK2405" s="4"/>
      <c r="CL2405" s="4"/>
      <c r="CM2405" s="4"/>
      <c r="CN2405" s="4"/>
      <c r="CO2405" s="4"/>
      <c r="CP2405" s="4"/>
      <c r="CQ2405" s="4"/>
      <c r="CR2405" s="4"/>
      <c r="CS2405" s="4"/>
      <c r="CT2405" s="4"/>
      <c r="CU2405" s="4"/>
      <c r="CV2405" s="4"/>
      <c r="CW2405" s="4"/>
      <c r="CX2405" s="4"/>
      <c r="CY2405" s="4"/>
      <c r="CZ2405" s="4"/>
      <c r="DA2405" s="4"/>
      <c r="DB2405" s="4"/>
      <c r="DC2405" s="4"/>
      <c r="DD2405" s="4"/>
      <c r="DE2405" s="4"/>
      <c r="DF2405" s="4"/>
      <c r="DG2405" s="4"/>
      <c r="DH2405" s="4"/>
      <c r="DI2405" s="4"/>
      <c r="DJ2405" s="4"/>
      <c r="DK2405" s="4"/>
      <c r="DL2405" s="4"/>
      <c r="DM2405" s="4"/>
    </row>
    <row r="2406" spans="1:117" s="183" customFormat="1" ht="12.75">
      <c r="A2406" s="4"/>
      <c r="B2406" s="4"/>
      <c r="C2406" s="69"/>
      <c r="D2406" s="20"/>
      <c r="E2406" s="20"/>
      <c r="F2406" s="101"/>
      <c r="G2406" s="101"/>
      <c r="H2406" s="101"/>
      <c r="I2406" s="212"/>
      <c r="J2406" s="101"/>
      <c r="K2406" s="101"/>
      <c r="L2406" s="101"/>
      <c r="M2406" s="101"/>
      <c r="N2406" s="4"/>
      <c r="O2406" s="4"/>
      <c r="P2406" s="4"/>
      <c r="Q2406" s="4"/>
      <c r="R2406" s="4"/>
      <c r="S2406" s="4"/>
      <c r="T2406" s="4"/>
      <c r="U2406" s="4"/>
      <c r="V2406" s="4"/>
      <c r="W2406" s="4"/>
      <c r="X2406" s="4"/>
      <c r="Y2406" s="4"/>
      <c r="Z2406" s="4"/>
      <c r="AA2406" s="4"/>
      <c r="AB2406" s="4"/>
      <c r="AC2406" s="4"/>
      <c r="AD2406" s="4"/>
      <c r="AE2406" s="4"/>
      <c r="AF2406" s="4"/>
      <c r="AG2406" s="4"/>
      <c r="AH2406" s="4"/>
      <c r="AI2406" s="4"/>
      <c r="AJ2406" s="4"/>
      <c r="AK2406" s="4"/>
      <c r="AL2406" s="4"/>
      <c r="AM2406" s="4"/>
      <c r="AN2406" s="4"/>
      <c r="AO2406" s="4"/>
      <c r="AP2406" s="4"/>
      <c r="AQ2406" s="4"/>
      <c r="AR2406" s="4"/>
      <c r="AS2406" s="4"/>
      <c r="AT2406" s="4"/>
      <c r="AU2406" s="4"/>
      <c r="AV2406" s="4"/>
      <c r="AW2406" s="4"/>
      <c r="AX2406" s="4"/>
      <c r="AY2406" s="4"/>
      <c r="AZ2406" s="4"/>
      <c r="BA2406" s="4"/>
      <c r="BB2406" s="4"/>
      <c r="BC2406" s="4"/>
      <c r="BD2406" s="4"/>
      <c r="BE2406" s="4"/>
      <c r="BF2406" s="4"/>
      <c r="BG2406" s="4"/>
      <c r="BH2406" s="4"/>
      <c r="BI2406" s="4"/>
      <c r="BJ2406" s="4"/>
      <c r="BK2406" s="4"/>
      <c r="BL2406" s="4"/>
      <c r="BM2406" s="4"/>
      <c r="BN2406" s="4"/>
      <c r="BO2406" s="4"/>
      <c r="BP2406" s="4"/>
      <c r="BQ2406" s="4"/>
      <c r="BR2406" s="4"/>
      <c r="BS2406" s="4"/>
      <c r="BT2406" s="4"/>
      <c r="BU2406" s="4"/>
      <c r="BV2406" s="4"/>
      <c r="BW2406" s="4"/>
      <c r="BX2406" s="4"/>
      <c r="BY2406" s="4"/>
      <c r="BZ2406" s="4"/>
      <c r="CA2406" s="4"/>
      <c r="CB2406" s="4"/>
      <c r="CC2406" s="4"/>
      <c r="CD2406" s="4"/>
      <c r="CE2406" s="4"/>
      <c r="CF2406" s="4"/>
      <c r="CG2406" s="4"/>
      <c r="CH2406" s="4"/>
      <c r="CI2406" s="4"/>
      <c r="CJ2406" s="4"/>
      <c r="CK2406" s="4"/>
      <c r="CL2406" s="4"/>
      <c r="CM2406" s="4"/>
      <c r="CN2406" s="4"/>
      <c r="CO2406" s="4"/>
      <c r="CP2406" s="4"/>
      <c r="CQ2406" s="4"/>
      <c r="CR2406" s="4"/>
      <c r="CS2406" s="4"/>
      <c r="CT2406" s="4"/>
      <c r="CU2406" s="4"/>
      <c r="CV2406" s="4"/>
      <c r="CW2406" s="4"/>
      <c r="CX2406" s="4"/>
      <c r="CY2406" s="4"/>
      <c r="CZ2406" s="4"/>
      <c r="DA2406" s="4"/>
      <c r="DB2406" s="4"/>
      <c r="DC2406" s="4"/>
      <c r="DD2406" s="4"/>
      <c r="DE2406" s="4"/>
      <c r="DF2406" s="4"/>
      <c r="DG2406" s="4"/>
      <c r="DH2406" s="4"/>
      <c r="DI2406" s="4"/>
      <c r="DJ2406" s="4"/>
      <c r="DK2406" s="4"/>
      <c r="DL2406" s="4"/>
      <c r="DM2406" s="4"/>
    </row>
    <row r="2407" spans="1:117" s="183" customFormat="1" ht="12.75">
      <c r="A2407" s="4"/>
      <c r="B2407" s="4"/>
      <c r="C2407" s="69"/>
      <c r="D2407" s="20"/>
      <c r="E2407" s="20"/>
      <c r="F2407" s="101"/>
      <c r="G2407" s="101"/>
      <c r="H2407" s="101"/>
      <c r="I2407" s="212"/>
      <c r="J2407" s="101"/>
      <c r="K2407" s="101"/>
      <c r="L2407" s="101"/>
      <c r="M2407" s="101"/>
      <c r="N2407" s="4"/>
      <c r="O2407" s="4"/>
      <c r="P2407" s="4"/>
      <c r="Q2407" s="4"/>
      <c r="R2407" s="4"/>
      <c r="S2407" s="4"/>
      <c r="T2407" s="4"/>
      <c r="U2407" s="4"/>
      <c r="V2407" s="4"/>
      <c r="W2407" s="4"/>
      <c r="X2407" s="4"/>
      <c r="Y2407" s="4"/>
      <c r="Z2407" s="4"/>
      <c r="AA2407" s="4"/>
      <c r="AB2407" s="4"/>
      <c r="AC2407" s="4"/>
      <c r="AD2407" s="4"/>
      <c r="AE2407" s="4"/>
      <c r="AF2407" s="4"/>
      <c r="AG2407" s="4"/>
      <c r="AH2407" s="4"/>
      <c r="AI2407" s="4"/>
      <c r="AJ2407" s="4"/>
      <c r="AK2407" s="4"/>
      <c r="AL2407" s="4"/>
      <c r="AM2407" s="4"/>
      <c r="AN2407" s="4"/>
      <c r="AO2407" s="4"/>
      <c r="AP2407" s="4"/>
      <c r="AQ2407" s="4"/>
      <c r="AR2407" s="4"/>
      <c r="AS2407" s="4"/>
      <c r="AT2407" s="4"/>
      <c r="AU2407" s="4"/>
      <c r="AV2407" s="4"/>
      <c r="AW2407" s="4"/>
      <c r="AX2407" s="4"/>
      <c r="AY2407" s="4"/>
      <c r="AZ2407" s="4"/>
      <c r="BA2407" s="4"/>
      <c r="BB2407" s="4"/>
      <c r="BC2407" s="4"/>
      <c r="BD2407" s="4"/>
      <c r="BE2407" s="4"/>
      <c r="BF2407" s="4"/>
      <c r="BG2407" s="4"/>
      <c r="BH2407" s="4"/>
      <c r="BI2407" s="4"/>
      <c r="BJ2407" s="4"/>
      <c r="BK2407" s="4"/>
      <c r="BL2407" s="4"/>
      <c r="BM2407" s="4"/>
      <c r="BN2407" s="4"/>
      <c r="BO2407" s="4"/>
      <c r="BP2407" s="4"/>
      <c r="BQ2407" s="4"/>
      <c r="BR2407" s="4"/>
      <c r="BS2407" s="4"/>
      <c r="BT2407" s="4"/>
      <c r="BU2407" s="4"/>
      <c r="BV2407" s="4"/>
      <c r="BW2407" s="4"/>
      <c r="BX2407" s="4"/>
      <c r="BY2407" s="4"/>
      <c r="BZ2407" s="4"/>
      <c r="CA2407" s="4"/>
      <c r="CB2407" s="4"/>
      <c r="CC2407" s="4"/>
      <c r="CD2407" s="4"/>
      <c r="CE2407" s="4"/>
      <c r="CF2407" s="4"/>
      <c r="CG2407" s="4"/>
      <c r="CH2407" s="4"/>
      <c r="CI2407" s="4"/>
      <c r="CJ2407" s="4"/>
      <c r="CK2407" s="4"/>
      <c r="CL2407" s="4"/>
      <c r="CM2407" s="4"/>
      <c r="CN2407" s="4"/>
      <c r="CO2407" s="4"/>
      <c r="CP2407" s="4"/>
      <c r="CQ2407" s="4"/>
      <c r="CR2407" s="4"/>
      <c r="CS2407" s="4"/>
      <c r="CT2407" s="4"/>
      <c r="CU2407" s="4"/>
      <c r="CV2407" s="4"/>
      <c r="CW2407" s="4"/>
      <c r="CX2407" s="4"/>
      <c r="CY2407" s="4"/>
      <c r="CZ2407" s="4"/>
      <c r="DA2407" s="4"/>
      <c r="DB2407" s="4"/>
      <c r="DC2407" s="4"/>
      <c r="DD2407" s="4"/>
      <c r="DE2407" s="4"/>
      <c r="DF2407" s="4"/>
      <c r="DG2407" s="4"/>
      <c r="DH2407" s="4"/>
      <c r="DI2407" s="4"/>
      <c r="DJ2407" s="4"/>
      <c r="DK2407" s="4"/>
      <c r="DL2407" s="4"/>
      <c r="DM2407" s="4"/>
    </row>
    <row r="2408" spans="1:117" s="183" customFormat="1" ht="12.75">
      <c r="A2408" s="4"/>
      <c r="B2408" s="4"/>
      <c r="C2408" s="69"/>
      <c r="D2408" s="20"/>
      <c r="E2408" s="20"/>
      <c r="F2408" s="101"/>
      <c r="G2408" s="101"/>
      <c r="H2408" s="101"/>
      <c r="I2408" s="212"/>
      <c r="J2408" s="101"/>
      <c r="K2408" s="101"/>
      <c r="L2408" s="101"/>
      <c r="M2408" s="101"/>
      <c r="N2408" s="4"/>
      <c r="O2408" s="4"/>
      <c r="P2408" s="4"/>
      <c r="Q2408" s="4"/>
      <c r="R2408" s="4"/>
      <c r="S2408" s="4"/>
      <c r="T2408" s="4"/>
      <c r="U2408" s="4"/>
      <c r="V2408" s="4"/>
      <c r="W2408" s="4"/>
      <c r="X2408" s="4"/>
      <c r="Y2408" s="4"/>
      <c r="Z2408" s="4"/>
      <c r="AA2408" s="4"/>
      <c r="AB2408" s="4"/>
      <c r="AC2408" s="4"/>
      <c r="AD2408" s="4"/>
      <c r="AE2408" s="4"/>
      <c r="AF2408" s="4"/>
      <c r="AG2408" s="4"/>
      <c r="AH2408" s="4"/>
      <c r="AI2408" s="4"/>
      <c r="AJ2408" s="4"/>
      <c r="AK2408" s="4"/>
      <c r="AL2408" s="4"/>
      <c r="AM2408" s="4"/>
      <c r="AN2408" s="4"/>
      <c r="AO2408" s="4"/>
      <c r="AP2408" s="4"/>
      <c r="AQ2408" s="4"/>
      <c r="AR2408" s="4"/>
      <c r="AS2408" s="4"/>
      <c r="AT2408" s="4"/>
      <c r="AU2408" s="4"/>
      <c r="AV2408" s="4"/>
      <c r="AW2408" s="4"/>
      <c r="AX2408" s="4"/>
      <c r="AY2408" s="4"/>
      <c r="AZ2408" s="4"/>
      <c r="BA2408" s="4"/>
      <c r="BB2408" s="4"/>
      <c r="BC2408" s="4"/>
      <c r="BD2408" s="4"/>
      <c r="BE2408" s="4"/>
      <c r="BF2408" s="4"/>
      <c r="BG2408" s="4"/>
      <c r="BH2408" s="4"/>
      <c r="BI2408" s="4"/>
      <c r="BJ2408" s="4"/>
      <c r="BK2408" s="4"/>
      <c r="BL2408" s="4"/>
      <c r="BM2408" s="4"/>
      <c r="BN2408" s="4"/>
      <c r="BO2408" s="4"/>
      <c r="BP2408" s="4"/>
      <c r="BQ2408" s="4"/>
      <c r="BR2408" s="4"/>
      <c r="BS2408" s="4"/>
      <c r="BT2408" s="4"/>
      <c r="BU2408" s="4"/>
      <c r="BV2408" s="4"/>
      <c r="BW2408" s="4"/>
      <c r="BX2408" s="4"/>
      <c r="BY2408" s="4"/>
      <c r="BZ2408" s="4"/>
      <c r="CA2408" s="4"/>
      <c r="CB2408" s="4"/>
      <c r="CC2408" s="4"/>
      <c r="CD2408" s="4"/>
      <c r="CE2408" s="4"/>
      <c r="CF2408" s="4"/>
      <c r="CG2408" s="4"/>
      <c r="CH2408" s="4"/>
      <c r="CI2408" s="4"/>
      <c r="CJ2408" s="4"/>
      <c r="CK2408" s="4"/>
      <c r="CL2408" s="4"/>
      <c r="CM2408" s="4"/>
      <c r="CN2408" s="4"/>
      <c r="CO2408" s="4"/>
      <c r="CP2408" s="4"/>
      <c r="CQ2408" s="4"/>
      <c r="CR2408" s="4"/>
      <c r="CS2408" s="4"/>
      <c r="CT2408" s="4"/>
      <c r="CU2408" s="4"/>
      <c r="CV2408" s="4"/>
      <c r="CW2408" s="4"/>
      <c r="CX2408" s="4"/>
      <c r="CY2408" s="4"/>
      <c r="CZ2408" s="4"/>
      <c r="DA2408" s="4"/>
      <c r="DB2408" s="4"/>
      <c r="DC2408" s="4"/>
      <c r="DD2408" s="4"/>
      <c r="DE2408" s="4"/>
      <c r="DF2408" s="4"/>
      <c r="DG2408" s="4"/>
      <c r="DH2408" s="4"/>
      <c r="DI2408" s="4"/>
      <c r="DJ2408" s="4"/>
      <c r="DK2408" s="4"/>
      <c r="DL2408" s="4"/>
      <c r="DM2408" s="4"/>
    </row>
    <row r="2409" spans="1:117" s="183" customFormat="1" ht="12.75">
      <c r="A2409" s="4"/>
      <c r="B2409" s="4"/>
      <c r="C2409" s="69"/>
      <c r="D2409" s="20"/>
      <c r="E2409" s="20"/>
      <c r="F2409" s="101"/>
      <c r="G2409" s="101"/>
      <c r="H2409" s="101"/>
      <c r="I2409" s="212"/>
      <c r="J2409" s="101"/>
      <c r="K2409" s="101"/>
      <c r="L2409" s="101"/>
      <c r="M2409" s="101"/>
      <c r="N2409" s="4"/>
      <c r="O2409" s="4"/>
      <c r="P2409" s="4"/>
      <c r="Q2409" s="4"/>
      <c r="R2409" s="4"/>
      <c r="S2409" s="4"/>
      <c r="T2409" s="4"/>
      <c r="U2409" s="4"/>
      <c r="V2409" s="4"/>
      <c r="W2409" s="4"/>
      <c r="X2409" s="4"/>
      <c r="Y2409" s="4"/>
      <c r="Z2409" s="4"/>
      <c r="AA2409" s="4"/>
      <c r="AB2409" s="4"/>
      <c r="AC2409" s="4"/>
      <c r="AD2409" s="4"/>
      <c r="AE2409" s="4"/>
      <c r="AF2409" s="4"/>
      <c r="AG2409" s="4"/>
      <c r="AH2409" s="4"/>
      <c r="AI2409" s="4"/>
      <c r="AJ2409" s="4"/>
      <c r="AK2409" s="4"/>
      <c r="AL2409" s="4"/>
      <c r="AM2409" s="4"/>
      <c r="AN2409" s="4"/>
      <c r="AO2409" s="4"/>
      <c r="AP2409" s="4"/>
      <c r="AQ2409" s="4"/>
      <c r="AR2409" s="4"/>
      <c r="AS2409" s="4"/>
      <c r="AT2409" s="4"/>
      <c r="AU2409" s="4"/>
      <c r="AV2409" s="4"/>
      <c r="AW2409" s="4"/>
      <c r="AX2409" s="4"/>
      <c r="AY2409" s="4"/>
      <c r="AZ2409" s="4"/>
      <c r="BA2409" s="4"/>
      <c r="BB2409" s="4"/>
      <c r="BC2409" s="4"/>
      <c r="BD2409" s="4"/>
      <c r="BE2409" s="4"/>
      <c r="BF2409" s="4"/>
      <c r="BG2409" s="4"/>
      <c r="BH2409" s="4"/>
      <c r="BI2409" s="4"/>
      <c r="BJ2409" s="4"/>
      <c r="BK2409" s="4"/>
      <c r="BL2409" s="4"/>
      <c r="BM2409" s="4"/>
      <c r="BN2409" s="4"/>
      <c r="BO2409" s="4"/>
      <c r="BP2409" s="4"/>
      <c r="BQ2409" s="4"/>
      <c r="BR2409" s="4"/>
      <c r="BS2409" s="4"/>
      <c r="BT2409" s="4"/>
      <c r="BU2409" s="4"/>
      <c r="BV2409" s="4"/>
      <c r="BW2409" s="4"/>
      <c r="BX2409" s="4"/>
      <c r="BY2409" s="4"/>
      <c r="BZ2409" s="4"/>
      <c r="CA2409" s="4"/>
      <c r="CB2409" s="4"/>
      <c r="CC2409" s="4"/>
      <c r="CD2409" s="4"/>
      <c r="CE2409" s="4"/>
      <c r="CF2409" s="4"/>
      <c r="CG2409" s="4"/>
      <c r="CH2409" s="4"/>
      <c r="CI2409" s="4"/>
      <c r="CJ2409" s="4"/>
      <c r="CK2409" s="4"/>
      <c r="CL2409" s="4"/>
      <c r="CM2409" s="4"/>
      <c r="CN2409" s="4"/>
      <c r="CO2409" s="4"/>
      <c r="CP2409" s="4"/>
      <c r="CQ2409" s="4"/>
      <c r="CR2409" s="4"/>
      <c r="CS2409" s="4"/>
      <c r="CT2409" s="4"/>
      <c r="CU2409" s="4"/>
      <c r="CV2409" s="4"/>
      <c r="CW2409" s="4"/>
      <c r="CX2409" s="4"/>
      <c r="CY2409" s="4"/>
      <c r="CZ2409" s="4"/>
      <c r="DA2409" s="4"/>
      <c r="DB2409" s="4"/>
      <c r="DC2409" s="4"/>
      <c r="DD2409" s="4"/>
      <c r="DE2409" s="4"/>
      <c r="DF2409" s="4"/>
      <c r="DG2409" s="4"/>
      <c r="DH2409" s="4"/>
      <c r="DI2409" s="4"/>
      <c r="DJ2409" s="4"/>
      <c r="DK2409" s="4"/>
      <c r="DL2409" s="4"/>
      <c r="DM2409" s="4"/>
    </row>
    <row r="2410" spans="1:117" s="183" customFormat="1" ht="12.75">
      <c r="A2410" s="4"/>
      <c r="B2410" s="4"/>
      <c r="C2410" s="69"/>
      <c r="D2410" s="20"/>
      <c r="E2410" s="20"/>
      <c r="F2410" s="101"/>
      <c r="G2410" s="101"/>
      <c r="H2410" s="101"/>
      <c r="I2410" s="212"/>
      <c r="J2410" s="101"/>
      <c r="K2410" s="101"/>
      <c r="L2410" s="101"/>
      <c r="M2410" s="101"/>
      <c r="N2410" s="4"/>
      <c r="O2410" s="4"/>
      <c r="P2410" s="4"/>
      <c r="Q2410" s="4"/>
      <c r="R2410" s="4"/>
      <c r="S2410" s="4"/>
      <c r="T2410" s="4"/>
      <c r="U2410" s="4"/>
      <c r="V2410" s="4"/>
      <c r="W2410" s="4"/>
      <c r="X2410" s="4"/>
      <c r="Y2410" s="4"/>
      <c r="Z2410" s="4"/>
      <c r="AA2410" s="4"/>
      <c r="AB2410" s="4"/>
      <c r="AC2410" s="4"/>
      <c r="AD2410" s="4"/>
      <c r="AE2410" s="4"/>
      <c r="AF2410" s="4"/>
      <c r="AG2410" s="4"/>
      <c r="AH2410" s="4"/>
      <c r="AI2410" s="4"/>
      <c r="AJ2410" s="4"/>
      <c r="AK2410" s="4"/>
      <c r="AL2410" s="4"/>
      <c r="AM2410" s="4"/>
      <c r="AN2410" s="4"/>
      <c r="AO2410" s="4"/>
      <c r="AP2410" s="4"/>
      <c r="AQ2410" s="4"/>
      <c r="AR2410" s="4"/>
      <c r="AS2410" s="4"/>
      <c r="AT2410" s="4"/>
      <c r="AU2410" s="4"/>
      <c r="AV2410" s="4"/>
      <c r="AW2410" s="4"/>
      <c r="AX2410" s="4"/>
      <c r="AY2410" s="4"/>
      <c r="AZ2410" s="4"/>
      <c r="BA2410" s="4"/>
      <c r="BB2410" s="4"/>
      <c r="BC2410" s="4"/>
      <c r="BD2410" s="4"/>
      <c r="BE2410" s="4"/>
      <c r="BF2410" s="4"/>
      <c r="BG2410" s="4"/>
      <c r="BH2410" s="4"/>
      <c r="BI2410" s="4"/>
      <c r="BJ2410" s="4"/>
      <c r="BK2410" s="4"/>
      <c r="BL2410" s="4"/>
      <c r="BM2410" s="4"/>
      <c r="BN2410" s="4"/>
      <c r="BO2410" s="4"/>
      <c r="BP2410" s="4"/>
      <c r="BQ2410" s="4"/>
      <c r="BR2410" s="4"/>
      <c r="BS2410" s="4"/>
      <c r="BT2410" s="4"/>
      <c r="BU2410" s="4"/>
      <c r="BV2410" s="4"/>
      <c r="BW2410" s="4"/>
      <c r="BX2410" s="4"/>
      <c r="BY2410" s="4"/>
      <c r="BZ2410" s="4"/>
      <c r="CA2410" s="4"/>
      <c r="CB2410" s="4"/>
      <c r="CC2410" s="4"/>
      <c r="CD2410" s="4"/>
      <c r="CE2410" s="4"/>
      <c r="CF2410" s="4"/>
      <c r="CG2410" s="4"/>
      <c r="CH2410" s="4"/>
      <c r="CI2410" s="4"/>
      <c r="CJ2410" s="4"/>
      <c r="CK2410" s="4"/>
      <c r="CL2410" s="4"/>
      <c r="CM2410" s="4"/>
      <c r="CN2410" s="4"/>
      <c r="CO2410" s="4"/>
      <c r="CP2410" s="4"/>
      <c r="CQ2410" s="4"/>
      <c r="CR2410" s="4"/>
      <c r="CS2410" s="4"/>
      <c r="CT2410" s="4"/>
      <c r="CU2410" s="4"/>
      <c r="CV2410" s="4"/>
      <c r="CW2410" s="4"/>
      <c r="CX2410" s="4"/>
      <c r="CY2410" s="4"/>
      <c r="CZ2410" s="4"/>
      <c r="DA2410" s="4"/>
      <c r="DB2410" s="4"/>
      <c r="DC2410" s="4"/>
      <c r="DD2410" s="4"/>
      <c r="DE2410" s="4"/>
      <c r="DF2410" s="4"/>
      <c r="DG2410" s="4"/>
      <c r="DH2410" s="4"/>
      <c r="DI2410" s="4"/>
      <c r="DJ2410" s="4"/>
      <c r="DK2410" s="4"/>
      <c r="DL2410" s="4"/>
      <c r="DM2410" s="4"/>
    </row>
    <row r="2411" spans="1:117" s="183" customFormat="1" ht="12.75">
      <c r="A2411" s="4"/>
      <c r="B2411" s="4"/>
      <c r="C2411" s="69"/>
      <c r="D2411" s="20"/>
      <c r="E2411" s="20"/>
      <c r="F2411" s="101"/>
      <c r="G2411" s="101"/>
      <c r="H2411" s="101"/>
      <c r="I2411" s="212"/>
      <c r="J2411" s="101"/>
      <c r="K2411" s="101"/>
      <c r="L2411" s="101"/>
      <c r="M2411" s="101"/>
      <c r="N2411" s="4"/>
      <c r="O2411" s="4"/>
      <c r="P2411" s="4"/>
      <c r="Q2411" s="4"/>
      <c r="R2411" s="4"/>
      <c r="S2411" s="4"/>
      <c r="T2411" s="4"/>
      <c r="U2411" s="4"/>
      <c r="V2411" s="4"/>
      <c r="W2411" s="4"/>
      <c r="X2411" s="4"/>
      <c r="Y2411" s="4"/>
      <c r="Z2411" s="4"/>
      <c r="AA2411" s="4"/>
      <c r="AB2411" s="4"/>
      <c r="AC2411" s="4"/>
      <c r="AD2411" s="4"/>
      <c r="AE2411" s="4"/>
      <c r="AF2411" s="4"/>
      <c r="AG2411" s="4"/>
      <c r="AH2411" s="4"/>
      <c r="AI2411" s="4"/>
      <c r="AJ2411" s="4"/>
      <c r="AK2411" s="4"/>
      <c r="AL2411" s="4"/>
      <c r="AM2411" s="4"/>
      <c r="AN2411" s="4"/>
      <c r="AO2411" s="4"/>
      <c r="AP2411" s="4"/>
      <c r="AQ2411" s="4"/>
      <c r="AR2411" s="4"/>
      <c r="AS2411" s="4"/>
      <c r="AT2411" s="4"/>
      <c r="AU2411" s="4"/>
      <c r="AV2411" s="4"/>
      <c r="AW2411" s="4"/>
      <c r="AX2411" s="4"/>
      <c r="AY2411" s="4"/>
      <c r="AZ2411" s="4"/>
      <c r="BA2411" s="4"/>
      <c r="BB2411" s="4"/>
      <c r="BC2411" s="4"/>
      <c r="BD2411" s="4"/>
      <c r="BE2411" s="4"/>
      <c r="BF2411" s="4"/>
      <c r="BG2411" s="4"/>
      <c r="BH2411" s="4"/>
      <c r="BI2411" s="4"/>
      <c r="BJ2411" s="4"/>
      <c r="BK2411" s="4"/>
      <c r="BL2411" s="4"/>
      <c r="BM2411" s="4"/>
      <c r="BN2411" s="4"/>
      <c r="BO2411" s="4"/>
      <c r="BP2411" s="4"/>
      <c r="BQ2411" s="4"/>
      <c r="BR2411" s="4"/>
      <c r="BS2411" s="4"/>
      <c r="BT2411" s="4"/>
      <c r="BU2411" s="4"/>
      <c r="BV2411" s="4"/>
      <c r="BW2411" s="4"/>
      <c r="BX2411" s="4"/>
      <c r="BY2411" s="4"/>
      <c r="BZ2411" s="4"/>
      <c r="CA2411" s="4"/>
      <c r="CB2411" s="4"/>
      <c r="CC2411" s="4"/>
      <c r="CD2411" s="4"/>
      <c r="CE2411" s="4"/>
      <c r="CF2411" s="4"/>
      <c r="CG2411" s="4"/>
      <c r="CH2411" s="4"/>
      <c r="CI2411" s="4"/>
      <c r="CJ2411" s="4"/>
      <c r="CK2411" s="4"/>
      <c r="CL2411" s="4"/>
      <c r="CM2411" s="4"/>
      <c r="CN2411" s="4"/>
      <c r="CO2411" s="4"/>
      <c r="CP2411" s="4"/>
      <c r="CQ2411" s="4"/>
      <c r="CR2411" s="4"/>
      <c r="CS2411" s="4"/>
      <c r="CT2411" s="4"/>
      <c r="CU2411" s="4"/>
      <c r="CV2411" s="4"/>
      <c r="CW2411" s="4"/>
      <c r="CX2411" s="4"/>
      <c r="CY2411" s="4"/>
      <c r="CZ2411" s="4"/>
      <c r="DA2411" s="4"/>
      <c r="DB2411" s="4"/>
      <c r="DC2411" s="4"/>
      <c r="DD2411" s="4"/>
      <c r="DE2411" s="4"/>
      <c r="DF2411" s="4"/>
      <c r="DG2411" s="4"/>
      <c r="DH2411" s="4"/>
      <c r="DI2411" s="4"/>
      <c r="DJ2411" s="4"/>
      <c r="DK2411" s="4"/>
      <c r="DL2411" s="4"/>
      <c r="DM2411" s="4"/>
    </row>
    <row r="2412" spans="1:117" s="183" customFormat="1" ht="12.75">
      <c r="A2412" s="4"/>
      <c r="B2412" s="4"/>
      <c r="C2412" s="69"/>
      <c r="D2412" s="20"/>
      <c r="E2412" s="20"/>
      <c r="F2412" s="101"/>
      <c r="G2412" s="101"/>
      <c r="H2412" s="101"/>
      <c r="I2412" s="212"/>
      <c r="J2412" s="101"/>
      <c r="K2412" s="101"/>
      <c r="L2412" s="101"/>
      <c r="M2412" s="101"/>
      <c r="N2412" s="4"/>
      <c r="O2412" s="4"/>
      <c r="P2412" s="4"/>
      <c r="Q2412" s="4"/>
      <c r="R2412" s="4"/>
      <c r="S2412" s="4"/>
      <c r="T2412" s="4"/>
      <c r="U2412" s="4"/>
      <c r="V2412" s="4"/>
      <c r="W2412" s="4"/>
      <c r="X2412" s="4"/>
      <c r="Y2412" s="4"/>
      <c r="Z2412" s="4"/>
      <c r="AA2412" s="4"/>
      <c r="AB2412" s="4"/>
      <c r="AC2412" s="4"/>
      <c r="AD2412" s="4"/>
      <c r="AE2412" s="4"/>
      <c r="AF2412" s="4"/>
      <c r="AG2412" s="4"/>
      <c r="AH2412" s="4"/>
      <c r="AI2412" s="4"/>
      <c r="AJ2412" s="4"/>
      <c r="AK2412" s="4"/>
      <c r="AL2412" s="4"/>
      <c r="AM2412" s="4"/>
      <c r="AN2412" s="4"/>
      <c r="AO2412" s="4"/>
      <c r="AP2412" s="4"/>
      <c r="AQ2412" s="4"/>
      <c r="AR2412" s="4"/>
      <c r="AS2412" s="4"/>
      <c r="AT2412" s="4"/>
      <c r="AU2412" s="4"/>
      <c r="AV2412" s="4"/>
      <c r="AW2412" s="4"/>
      <c r="AX2412" s="4"/>
      <c r="AY2412" s="4"/>
      <c r="AZ2412" s="4"/>
      <c r="BA2412" s="4"/>
      <c r="BB2412" s="4"/>
      <c r="BC2412" s="4"/>
      <c r="BD2412" s="4"/>
      <c r="BE2412" s="4"/>
      <c r="BF2412" s="4"/>
      <c r="BG2412" s="4"/>
      <c r="BH2412" s="4"/>
      <c r="BI2412" s="4"/>
      <c r="BJ2412" s="4"/>
      <c r="BK2412" s="4"/>
      <c r="BL2412" s="4"/>
      <c r="BM2412" s="4"/>
      <c r="BN2412" s="4"/>
      <c r="BO2412" s="4"/>
      <c r="BP2412" s="4"/>
      <c r="BQ2412" s="4"/>
      <c r="BR2412" s="4"/>
      <c r="BS2412" s="4"/>
      <c r="BT2412" s="4"/>
      <c r="BU2412" s="4"/>
      <c r="BV2412" s="4"/>
      <c r="BW2412" s="4"/>
      <c r="BX2412" s="4"/>
      <c r="BY2412" s="4"/>
      <c r="BZ2412" s="4"/>
      <c r="CA2412" s="4"/>
      <c r="CB2412" s="4"/>
      <c r="CC2412" s="4"/>
      <c r="CD2412" s="4"/>
      <c r="CE2412" s="4"/>
      <c r="CF2412" s="4"/>
      <c r="CG2412" s="4"/>
      <c r="CH2412" s="4"/>
      <c r="CI2412" s="4"/>
      <c r="CJ2412" s="4"/>
      <c r="CK2412" s="4"/>
      <c r="CL2412" s="4"/>
      <c r="CM2412" s="4"/>
      <c r="CN2412" s="4"/>
      <c r="CO2412" s="4"/>
      <c r="CP2412" s="4"/>
      <c r="CQ2412" s="4"/>
      <c r="CR2412" s="4"/>
      <c r="CS2412" s="4"/>
      <c r="CT2412" s="4"/>
      <c r="CU2412" s="4"/>
      <c r="CV2412" s="4"/>
      <c r="CW2412" s="4"/>
      <c r="CX2412" s="4"/>
      <c r="CY2412" s="4"/>
      <c r="CZ2412" s="4"/>
      <c r="DA2412" s="4"/>
      <c r="DB2412" s="4"/>
      <c r="DC2412" s="4"/>
      <c r="DD2412" s="4"/>
      <c r="DE2412" s="4"/>
      <c r="DF2412" s="4"/>
      <c r="DG2412" s="4"/>
      <c r="DH2412" s="4"/>
      <c r="DI2412" s="4"/>
      <c r="DJ2412" s="4"/>
      <c r="DK2412" s="4"/>
      <c r="DL2412" s="4"/>
      <c r="DM2412" s="4"/>
    </row>
    <row r="2413" spans="1:117" s="183" customFormat="1" ht="12.75">
      <c r="A2413" s="4"/>
      <c r="B2413" s="4"/>
      <c r="C2413" s="69"/>
      <c r="D2413" s="20"/>
      <c r="E2413" s="20"/>
      <c r="F2413" s="101"/>
      <c r="G2413" s="101"/>
      <c r="H2413" s="101"/>
      <c r="I2413" s="212"/>
      <c r="J2413" s="101"/>
      <c r="K2413" s="101"/>
      <c r="L2413" s="101"/>
      <c r="M2413" s="101"/>
      <c r="N2413" s="4"/>
      <c r="O2413" s="4"/>
      <c r="P2413" s="4"/>
      <c r="Q2413" s="4"/>
      <c r="R2413" s="4"/>
      <c r="S2413" s="4"/>
      <c r="T2413" s="4"/>
      <c r="U2413" s="4"/>
      <c r="V2413" s="4"/>
      <c r="W2413" s="4"/>
      <c r="X2413" s="4"/>
      <c r="Y2413" s="4"/>
      <c r="Z2413" s="4"/>
      <c r="AA2413" s="4"/>
      <c r="AB2413" s="4"/>
      <c r="AC2413" s="4"/>
      <c r="AD2413" s="4"/>
      <c r="AE2413" s="4"/>
      <c r="AF2413" s="4"/>
      <c r="AG2413" s="4"/>
      <c r="AH2413" s="4"/>
      <c r="AI2413" s="4"/>
      <c r="AJ2413" s="4"/>
      <c r="AK2413" s="4"/>
      <c r="AL2413" s="4"/>
      <c r="AM2413" s="4"/>
      <c r="AN2413" s="4"/>
      <c r="AO2413" s="4"/>
      <c r="AP2413" s="4"/>
      <c r="AQ2413" s="4"/>
      <c r="AR2413" s="4"/>
      <c r="AS2413" s="4"/>
      <c r="AT2413" s="4"/>
      <c r="AU2413" s="4"/>
      <c r="AV2413" s="4"/>
      <c r="AW2413" s="4"/>
      <c r="AX2413" s="4"/>
      <c r="AY2413" s="4"/>
      <c r="AZ2413" s="4"/>
      <c r="BA2413" s="4"/>
      <c r="BB2413" s="4"/>
      <c r="BC2413" s="4"/>
      <c r="BD2413" s="4"/>
      <c r="BE2413" s="4"/>
      <c r="BF2413" s="4"/>
      <c r="BG2413" s="4"/>
      <c r="BH2413" s="4"/>
      <c r="BI2413" s="4"/>
      <c r="BJ2413" s="4"/>
      <c r="BK2413" s="4"/>
      <c r="BL2413" s="4"/>
      <c r="BM2413" s="4"/>
      <c r="BN2413" s="4"/>
      <c r="BO2413" s="4"/>
      <c r="BP2413" s="4"/>
      <c r="BQ2413" s="4"/>
      <c r="BR2413" s="4"/>
      <c r="BS2413" s="4"/>
      <c r="BT2413" s="4"/>
      <c r="BU2413" s="4"/>
      <c r="BV2413" s="4"/>
      <c r="BW2413" s="4"/>
      <c r="BX2413" s="4"/>
      <c r="BY2413" s="4"/>
      <c r="BZ2413" s="4"/>
      <c r="CA2413" s="4"/>
      <c r="CB2413" s="4"/>
      <c r="CC2413" s="4"/>
      <c r="CD2413" s="4"/>
      <c r="CE2413" s="4"/>
      <c r="CF2413" s="4"/>
      <c r="CG2413" s="4"/>
      <c r="CH2413" s="4"/>
      <c r="CI2413" s="4"/>
      <c r="CJ2413" s="4"/>
      <c r="CK2413" s="4"/>
      <c r="CL2413" s="4"/>
      <c r="CM2413" s="4"/>
      <c r="CN2413" s="4"/>
      <c r="CO2413" s="4"/>
      <c r="CP2413" s="4"/>
      <c r="CQ2413" s="4"/>
      <c r="CR2413" s="4"/>
      <c r="CS2413" s="4"/>
      <c r="CT2413" s="4"/>
      <c r="CU2413" s="4"/>
      <c r="CV2413" s="4"/>
      <c r="CW2413" s="4"/>
      <c r="CX2413" s="4"/>
      <c r="CY2413" s="4"/>
      <c r="CZ2413" s="4"/>
      <c r="DA2413" s="4"/>
      <c r="DB2413" s="4"/>
      <c r="DC2413" s="4"/>
      <c r="DD2413" s="4"/>
      <c r="DE2413" s="4"/>
      <c r="DF2413" s="4"/>
      <c r="DG2413" s="4"/>
      <c r="DH2413" s="4"/>
      <c r="DI2413" s="4"/>
      <c r="DJ2413" s="4"/>
      <c r="DK2413" s="4"/>
      <c r="DL2413" s="4"/>
      <c r="DM2413" s="4"/>
    </row>
    <row r="2414" spans="1:117" s="183" customFormat="1" ht="12.75">
      <c r="A2414" s="4"/>
      <c r="B2414" s="4"/>
      <c r="C2414" s="69"/>
      <c r="D2414" s="20"/>
      <c r="E2414" s="20"/>
      <c r="F2414" s="101"/>
      <c r="G2414" s="101"/>
      <c r="H2414" s="101"/>
      <c r="I2414" s="212"/>
      <c r="J2414" s="101"/>
      <c r="K2414" s="101"/>
      <c r="L2414" s="101"/>
      <c r="M2414" s="101"/>
      <c r="N2414" s="4"/>
      <c r="O2414" s="4"/>
      <c r="P2414" s="4"/>
      <c r="Q2414" s="4"/>
      <c r="R2414" s="4"/>
      <c r="S2414" s="4"/>
      <c r="T2414" s="4"/>
      <c r="U2414" s="4"/>
      <c r="V2414" s="4"/>
      <c r="W2414" s="4"/>
      <c r="X2414" s="4"/>
      <c r="Y2414" s="4"/>
      <c r="Z2414" s="4"/>
      <c r="AA2414" s="4"/>
      <c r="AB2414" s="4"/>
      <c r="AC2414" s="4"/>
      <c r="AD2414" s="4"/>
      <c r="AE2414" s="4"/>
      <c r="AF2414" s="4"/>
      <c r="AG2414" s="4"/>
      <c r="AH2414" s="4"/>
      <c r="AI2414" s="4"/>
      <c r="AJ2414" s="4"/>
      <c r="AK2414" s="4"/>
      <c r="AL2414" s="4"/>
      <c r="AM2414" s="4"/>
      <c r="AN2414" s="4"/>
      <c r="AO2414" s="4"/>
      <c r="AP2414" s="4"/>
      <c r="AQ2414" s="4"/>
      <c r="AR2414" s="4"/>
      <c r="AS2414" s="4"/>
      <c r="AT2414" s="4"/>
      <c r="AU2414" s="4"/>
      <c r="AV2414" s="4"/>
      <c r="AW2414" s="4"/>
      <c r="AX2414" s="4"/>
      <c r="AY2414" s="4"/>
      <c r="AZ2414" s="4"/>
      <c r="BA2414" s="4"/>
      <c r="BB2414" s="4"/>
      <c r="BC2414" s="4"/>
      <c r="BD2414" s="4"/>
      <c r="BE2414" s="4"/>
      <c r="BF2414" s="4"/>
      <c r="BG2414" s="4"/>
      <c r="BH2414" s="4"/>
      <c r="BI2414" s="4"/>
      <c r="BJ2414" s="4"/>
      <c r="BK2414" s="4"/>
      <c r="BL2414" s="4"/>
      <c r="BM2414" s="4"/>
      <c r="BN2414" s="4"/>
      <c r="BO2414" s="4"/>
      <c r="BP2414" s="4"/>
      <c r="BQ2414" s="4"/>
      <c r="BR2414" s="4"/>
      <c r="BS2414" s="4"/>
      <c r="BT2414" s="4"/>
      <c r="BU2414" s="4"/>
      <c r="BV2414" s="4"/>
      <c r="BW2414" s="4"/>
      <c r="BX2414" s="4"/>
      <c r="BY2414" s="4"/>
      <c r="BZ2414" s="4"/>
      <c r="CA2414" s="4"/>
      <c r="CB2414" s="4"/>
      <c r="CC2414" s="4"/>
      <c r="CD2414" s="4"/>
      <c r="CE2414" s="4"/>
      <c r="CF2414" s="4"/>
      <c r="CG2414" s="4"/>
      <c r="CH2414" s="4"/>
      <c r="CI2414" s="4"/>
      <c r="CJ2414" s="4"/>
      <c r="CK2414" s="4"/>
      <c r="CL2414" s="4"/>
      <c r="CM2414" s="4"/>
      <c r="CN2414" s="4"/>
      <c r="CO2414" s="4"/>
      <c r="CP2414" s="4"/>
      <c r="CQ2414" s="4"/>
      <c r="CR2414" s="4"/>
      <c r="CS2414" s="4"/>
      <c r="CT2414" s="4"/>
      <c r="CU2414" s="4"/>
      <c r="CV2414" s="4"/>
      <c r="CW2414" s="4"/>
      <c r="CX2414" s="4"/>
      <c r="CY2414" s="4"/>
      <c r="CZ2414" s="4"/>
      <c r="DA2414" s="4"/>
      <c r="DB2414" s="4"/>
      <c r="DC2414" s="4"/>
      <c r="DD2414" s="4"/>
      <c r="DE2414" s="4"/>
      <c r="DF2414" s="4"/>
      <c r="DG2414" s="4"/>
      <c r="DH2414" s="4"/>
      <c r="DI2414" s="4"/>
      <c r="DJ2414" s="4"/>
      <c r="DK2414" s="4"/>
      <c r="DL2414" s="4"/>
      <c r="DM2414" s="4"/>
    </row>
    <row r="2415" spans="1:117" s="183" customFormat="1" ht="12.75">
      <c r="A2415" s="4"/>
      <c r="B2415" s="4"/>
      <c r="C2415" s="69"/>
      <c r="D2415" s="20"/>
      <c r="E2415" s="20"/>
      <c r="F2415" s="101"/>
      <c r="G2415" s="101"/>
      <c r="H2415" s="101"/>
      <c r="I2415" s="212"/>
      <c r="J2415" s="101"/>
      <c r="K2415" s="101"/>
      <c r="L2415" s="101"/>
      <c r="M2415" s="101"/>
      <c r="N2415" s="4"/>
      <c r="O2415" s="4"/>
      <c r="P2415" s="4"/>
      <c r="Q2415" s="4"/>
      <c r="R2415" s="4"/>
      <c r="S2415" s="4"/>
      <c r="T2415" s="4"/>
      <c r="U2415" s="4"/>
      <c r="V2415" s="4"/>
      <c r="W2415" s="4"/>
      <c r="X2415" s="4"/>
      <c r="Y2415" s="4"/>
      <c r="Z2415" s="4"/>
      <c r="AA2415" s="4"/>
      <c r="AB2415" s="4"/>
      <c r="AC2415" s="4"/>
      <c r="AD2415" s="4"/>
      <c r="AE2415" s="4"/>
      <c r="AF2415" s="4"/>
      <c r="AG2415" s="4"/>
      <c r="AH2415" s="4"/>
      <c r="AI2415" s="4"/>
      <c r="AJ2415" s="4"/>
      <c r="AK2415" s="4"/>
      <c r="AL2415" s="4"/>
      <c r="AM2415" s="4"/>
      <c r="AN2415" s="4"/>
      <c r="AO2415" s="4"/>
      <c r="AP2415" s="4"/>
      <c r="AQ2415" s="4"/>
      <c r="AR2415" s="4"/>
      <c r="AS2415" s="4"/>
      <c r="AT2415" s="4"/>
      <c r="AU2415" s="4"/>
      <c r="AV2415" s="4"/>
      <c r="AW2415" s="4"/>
      <c r="AX2415" s="4"/>
      <c r="AY2415" s="4"/>
      <c r="AZ2415" s="4"/>
      <c r="BA2415" s="4"/>
      <c r="BB2415" s="4"/>
      <c r="BC2415" s="4"/>
      <c r="BD2415" s="4"/>
      <c r="BE2415" s="4"/>
      <c r="BF2415" s="4"/>
      <c r="BG2415" s="4"/>
      <c r="BH2415" s="4"/>
      <c r="BI2415" s="4"/>
      <c r="BJ2415" s="4"/>
      <c r="BK2415" s="4"/>
      <c r="BL2415" s="4"/>
      <c r="BM2415" s="4"/>
      <c r="BN2415" s="4"/>
      <c r="BO2415" s="4"/>
      <c r="BP2415" s="4"/>
      <c r="BQ2415" s="4"/>
      <c r="BR2415" s="4"/>
      <c r="BS2415" s="4"/>
      <c r="BT2415" s="4"/>
      <c r="BU2415" s="4"/>
      <c r="BV2415" s="4"/>
      <c r="BW2415" s="4"/>
      <c r="BX2415" s="4"/>
      <c r="BY2415" s="4"/>
      <c r="BZ2415" s="4"/>
      <c r="CA2415" s="4"/>
      <c r="CB2415" s="4"/>
      <c r="CC2415" s="4"/>
      <c r="CD2415" s="4"/>
      <c r="CE2415" s="4"/>
      <c r="CF2415" s="4"/>
      <c r="CG2415" s="4"/>
      <c r="CH2415" s="4"/>
      <c r="CI2415" s="4"/>
      <c r="CJ2415" s="4"/>
      <c r="CK2415" s="4"/>
      <c r="CL2415" s="4"/>
      <c r="CM2415" s="4"/>
      <c r="CN2415" s="4"/>
      <c r="CO2415" s="4"/>
      <c r="CP2415" s="4"/>
      <c r="CQ2415" s="4"/>
      <c r="CR2415" s="4"/>
      <c r="CS2415" s="4"/>
      <c r="CT2415" s="4"/>
      <c r="CU2415" s="4"/>
      <c r="CV2415" s="4"/>
      <c r="CW2415" s="4"/>
      <c r="CX2415" s="4"/>
      <c r="CY2415" s="4"/>
      <c r="CZ2415" s="4"/>
      <c r="DA2415" s="4"/>
      <c r="DB2415" s="4"/>
      <c r="DC2415" s="4"/>
      <c r="DD2415" s="4"/>
      <c r="DE2415" s="4"/>
      <c r="DF2415" s="4"/>
      <c r="DG2415" s="4"/>
      <c r="DH2415" s="4"/>
      <c r="DI2415" s="4"/>
      <c r="DJ2415" s="4"/>
      <c r="DK2415" s="4"/>
      <c r="DL2415" s="4"/>
      <c r="DM2415" s="4"/>
    </row>
    <row r="2416" spans="1:117" s="183" customFormat="1" ht="12.75">
      <c r="A2416" s="4"/>
      <c r="B2416" s="4"/>
      <c r="C2416" s="69"/>
      <c r="D2416" s="20"/>
      <c r="E2416" s="20"/>
      <c r="F2416" s="101"/>
      <c r="G2416" s="101"/>
      <c r="H2416" s="101"/>
      <c r="I2416" s="212"/>
      <c r="J2416" s="101"/>
      <c r="K2416" s="101"/>
      <c r="L2416" s="101"/>
      <c r="M2416" s="101"/>
      <c r="N2416" s="4"/>
      <c r="O2416" s="4"/>
      <c r="P2416" s="4"/>
      <c r="Q2416" s="4"/>
      <c r="R2416" s="4"/>
      <c r="S2416" s="4"/>
      <c r="T2416" s="4"/>
      <c r="U2416" s="4"/>
      <c r="V2416" s="4"/>
      <c r="W2416" s="4"/>
      <c r="X2416" s="4"/>
      <c r="Y2416" s="4"/>
      <c r="Z2416" s="4"/>
      <c r="AA2416" s="4"/>
      <c r="AB2416" s="4"/>
      <c r="AC2416" s="4"/>
      <c r="AD2416" s="4"/>
      <c r="AE2416" s="4"/>
      <c r="AF2416" s="4"/>
      <c r="AG2416" s="4"/>
      <c r="AH2416" s="4"/>
      <c r="AI2416" s="4"/>
      <c r="AJ2416" s="4"/>
      <c r="AK2416" s="4"/>
      <c r="AL2416" s="4"/>
      <c r="AM2416" s="4"/>
      <c r="AN2416" s="4"/>
      <c r="AO2416" s="4"/>
      <c r="AP2416" s="4"/>
      <c r="AQ2416" s="4"/>
      <c r="AR2416" s="4"/>
      <c r="AS2416" s="4"/>
      <c r="AT2416" s="4"/>
      <c r="AU2416" s="4"/>
      <c r="AV2416" s="4"/>
      <c r="AW2416" s="4"/>
      <c r="AX2416" s="4"/>
      <c r="AY2416" s="4"/>
      <c r="AZ2416" s="4"/>
      <c r="BA2416" s="4"/>
      <c r="BB2416" s="4"/>
      <c r="BC2416" s="4"/>
      <c r="BD2416" s="4"/>
      <c r="BE2416" s="4"/>
      <c r="BF2416" s="4"/>
      <c r="BG2416" s="4"/>
      <c r="BH2416" s="4"/>
      <c r="BI2416" s="4"/>
      <c r="BJ2416" s="4"/>
      <c r="BK2416" s="4"/>
      <c r="BL2416" s="4"/>
      <c r="BM2416" s="4"/>
      <c r="BN2416" s="4"/>
      <c r="BO2416" s="4"/>
      <c r="BP2416" s="4"/>
      <c r="BQ2416" s="4"/>
      <c r="BR2416" s="4"/>
      <c r="BS2416" s="4"/>
      <c r="BT2416" s="4"/>
      <c r="BU2416" s="4"/>
      <c r="BV2416" s="4"/>
      <c r="BW2416" s="4"/>
      <c r="BX2416" s="4"/>
      <c r="BY2416" s="4"/>
      <c r="BZ2416" s="4"/>
      <c r="CA2416" s="4"/>
      <c r="CB2416" s="4"/>
      <c r="CC2416" s="4"/>
      <c r="CD2416" s="4"/>
      <c r="CE2416" s="4"/>
      <c r="CF2416" s="4"/>
      <c r="CG2416" s="4"/>
      <c r="CH2416" s="4"/>
      <c r="CI2416" s="4"/>
      <c r="CJ2416" s="4"/>
      <c r="CK2416" s="4"/>
      <c r="CL2416" s="4"/>
      <c r="CM2416" s="4"/>
      <c r="CN2416" s="4"/>
      <c r="CO2416" s="4"/>
      <c r="CP2416" s="4"/>
      <c r="CQ2416" s="4"/>
      <c r="CR2416" s="4"/>
      <c r="CS2416" s="4"/>
      <c r="CT2416" s="4"/>
      <c r="CU2416" s="4"/>
      <c r="CV2416" s="4"/>
      <c r="CW2416" s="4"/>
      <c r="CX2416" s="4"/>
      <c r="CY2416" s="4"/>
      <c r="CZ2416" s="4"/>
      <c r="DA2416" s="4"/>
      <c r="DB2416" s="4"/>
      <c r="DC2416" s="4"/>
      <c r="DD2416" s="4"/>
      <c r="DE2416" s="4"/>
      <c r="DF2416" s="4"/>
      <c r="DG2416" s="4"/>
      <c r="DH2416" s="4"/>
      <c r="DI2416" s="4"/>
      <c r="DJ2416" s="4"/>
      <c r="DK2416" s="4"/>
      <c r="DL2416" s="4"/>
      <c r="DM2416" s="4"/>
    </row>
    <row r="2417" spans="1:117" s="183" customFormat="1" ht="12.75">
      <c r="A2417" s="4"/>
      <c r="B2417" s="4"/>
      <c r="C2417" s="69"/>
      <c r="D2417" s="20"/>
      <c r="E2417" s="20"/>
      <c r="F2417" s="101"/>
      <c r="G2417" s="101"/>
      <c r="H2417" s="101"/>
      <c r="I2417" s="212"/>
      <c r="J2417" s="101"/>
      <c r="K2417" s="101"/>
      <c r="L2417" s="101"/>
      <c r="M2417" s="101"/>
      <c r="N2417" s="4"/>
      <c r="O2417" s="4"/>
      <c r="P2417" s="4"/>
      <c r="Q2417" s="4"/>
      <c r="R2417" s="4"/>
      <c r="S2417" s="4"/>
      <c r="T2417" s="4"/>
      <c r="U2417" s="4"/>
      <c r="V2417" s="4"/>
      <c r="W2417" s="4"/>
      <c r="X2417" s="4"/>
      <c r="Y2417" s="4"/>
      <c r="Z2417" s="4"/>
      <c r="AA2417" s="4"/>
      <c r="AB2417" s="4"/>
      <c r="AC2417" s="4"/>
      <c r="AD2417" s="4"/>
      <c r="AE2417" s="4"/>
      <c r="AF2417" s="4"/>
      <c r="AG2417" s="4"/>
      <c r="AH2417" s="4"/>
      <c r="AI2417" s="4"/>
      <c r="AJ2417" s="4"/>
      <c r="AK2417" s="4"/>
      <c r="AL2417" s="4"/>
      <c r="AM2417" s="4"/>
      <c r="AN2417" s="4"/>
      <c r="AO2417" s="4"/>
      <c r="AP2417" s="4"/>
      <c r="AQ2417" s="4"/>
      <c r="AR2417" s="4"/>
      <c r="AS2417" s="4"/>
      <c r="AT2417" s="4"/>
      <c r="AU2417" s="4"/>
      <c r="AV2417" s="4"/>
      <c r="AW2417" s="4"/>
      <c r="AX2417" s="4"/>
      <c r="AY2417" s="4"/>
      <c r="AZ2417" s="4"/>
      <c r="BA2417" s="4"/>
      <c r="BB2417" s="4"/>
      <c r="BC2417" s="4"/>
      <c r="BD2417" s="4"/>
      <c r="BE2417" s="4"/>
      <c r="BF2417" s="4"/>
      <c r="BG2417" s="4"/>
      <c r="BH2417" s="4"/>
      <c r="BI2417" s="4"/>
      <c r="BJ2417" s="4"/>
      <c r="BK2417" s="4"/>
      <c r="BL2417" s="4"/>
      <c r="BM2417" s="4"/>
      <c r="BN2417" s="4"/>
      <c r="BO2417" s="4"/>
      <c r="BP2417" s="4"/>
      <c r="BQ2417" s="4"/>
      <c r="BR2417" s="4"/>
      <c r="BS2417" s="4"/>
      <c r="BT2417" s="4"/>
      <c r="BU2417" s="4"/>
      <c r="BV2417" s="4"/>
      <c r="BW2417" s="4"/>
      <c r="BX2417" s="4"/>
      <c r="BY2417" s="4"/>
      <c r="BZ2417" s="4"/>
      <c r="CA2417" s="4"/>
      <c r="CB2417" s="4"/>
      <c r="CC2417" s="4"/>
      <c r="CD2417" s="4"/>
      <c r="CE2417" s="4"/>
      <c r="CF2417" s="4"/>
      <c r="CG2417" s="4"/>
      <c r="CH2417" s="4"/>
      <c r="CI2417" s="4"/>
      <c r="CJ2417" s="4"/>
      <c r="CK2417" s="4"/>
      <c r="CL2417" s="4"/>
      <c r="CM2417" s="4"/>
      <c r="CN2417" s="4"/>
      <c r="CO2417" s="4"/>
      <c r="CP2417" s="4"/>
      <c r="CQ2417" s="4"/>
      <c r="CR2417" s="4"/>
      <c r="CS2417" s="4"/>
      <c r="CT2417" s="4"/>
      <c r="CU2417" s="4"/>
      <c r="CV2417" s="4"/>
      <c r="CW2417" s="4"/>
      <c r="CX2417" s="4"/>
      <c r="CY2417" s="4"/>
      <c r="CZ2417" s="4"/>
      <c r="DA2417" s="4"/>
      <c r="DB2417" s="4"/>
      <c r="DC2417" s="4"/>
      <c r="DD2417" s="4"/>
      <c r="DE2417" s="4"/>
      <c r="DF2417" s="4"/>
      <c r="DG2417" s="4"/>
      <c r="DH2417" s="4"/>
      <c r="DI2417" s="4"/>
      <c r="DJ2417" s="4"/>
      <c r="DK2417" s="4"/>
      <c r="DL2417" s="4"/>
      <c r="DM2417" s="4"/>
    </row>
    <row r="2418" spans="1:117" s="183" customFormat="1" ht="12.75">
      <c r="A2418" s="4"/>
      <c r="B2418" s="4"/>
      <c r="C2418" s="69"/>
      <c r="D2418" s="20"/>
      <c r="E2418" s="20"/>
      <c r="F2418" s="101"/>
      <c r="G2418" s="101"/>
      <c r="H2418" s="101"/>
      <c r="I2418" s="212"/>
      <c r="J2418" s="101"/>
      <c r="K2418" s="101"/>
      <c r="L2418" s="101"/>
      <c r="M2418" s="101"/>
      <c r="N2418" s="4"/>
      <c r="O2418" s="4"/>
      <c r="P2418" s="4"/>
      <c r="Q2418" s="4"/>
      <c r="R2418" s="4"/>
      <c r="S2418" s="4"/>
      <c r="T2418" s="4"/>
      <c r="U2418" s="4"/>
      <c r="V2418" s="4"/>
      <c r="W2418" s="4"/>
      <c r="X2418" s="4"/>
      <c r="Y2418" s="4"/>
      <c r="Z2418" s="4"/>
      <c r="AA2418" s="4"/>
      <c r="AB2418" s="4"/>
      <c r="AC2418" s="4"/>
      <c r="AD2418" s="4"/>
      <c r="AE2418" s="4"/>
      <c r="AF2418" s="4"/>
      <c r="AG2418" s="4"/>
      <c r="AH2418" s="4"/>
      <c r="AI2418" s="4"/>
      <c r="AJ2418" s="4"/>
      <c r="AK2418" s="4"/>
      <c r="AL2418" s="4"/>
      <c r="AM2418" s="4"/>
      <c r="AN2418" s="4"/>
      <c r="AO2418" s="4"/>
      <c r="AP2418" s="4"/>
      <c r="AQ2418" s="4"/>
      <c r="AR2418" s="4"/>
      <c r="AS2418" s="4"/>
      <c r="AT2418" s="4"/>
      <c r="AU2418" s="4"/>
      <c r="AV2418" s="4"/>
      <c r="AW2418" s="4"/>
      <c r="AX2418" s="4"/>
      <c r="AY2418" s="4"/>
      <c r="AZ2418" s="4"/>
      <c r="BA2418" s="4"/>
      <c r="BB2418" s="4"/>
      <c r="BC2418" s="4"/>
      <c r="BD2418" s="4"/>
      <c r="BE2418" s="4"/>
      <c r="BF2418" s="4"/>
      <c r="BG2418" s="4"/>
      <c r="BH2418" s="4"/>
      <c r="BI2418" s="4"/>
      <c r="BJ2418" s="4"/>
      <c r="BK2418" s="4"/>
      <c r="BL2418" s="4"/>
      <c r="BM2418" s="4"/>
      <c r="BN2418" s="4"/>
      <c r="BO2418" s="4"/>
      <c r="BP2418" s="4"/>
      <c r="BQ2418" s="4"/>
      <c r="BR2418" s="4"/>
      <c r="BS2418" s="4"/>
      <c r="BT2418" s="4"/>
      <c r="BU2418" s="4"/>
      <c r="BV2418" s="4"/>
      <c r="BW2418" s="4"/>
      <c r="BX2418" s="4"/>
      <c r="BY2418" s="4"/>
      <c r="BZ2418" s="4"/>
      <c r="CA2418" s="4"/>
      <c r="CB2418" s="4"/>
      <c r="CC2418" s="4"/>
      <c r="CD2418" s="4"/>
      <c r="CE2418" s="4"/>
      <c r="CF2418" s="4"/>
      <c r="CG2418" s="4"/>
      <c r="CH2418" s="4"/>
      <c r="CI2418" s="4"/>
      <c r="CJ2418" s="4"/>
      <c r="CK2418" s="4"/>
      <c r="CL2418" s="4"/>
      <c r="CM2418" s="4"/>
      <c r="CN2418" s="4"/>
      <c r="CO2418" s="4"/>
      <c r="CP2418" s="4"/>
      <c r="CQ2418" s="4"/>
      <c r="CR2418" s="4"/>
      <c r="CS2418" s="4"/>
      <c r="CT2418" s="4"/>
      <c r="CU2418" s="4"/>
      <c r="CV2418" s="4"/>
      <c r="CW2418" s="4"/>
      <c r="CX2418" s="4"/>
      <c r="CY2418" s="4"/>
      <c r="CZ2418" s="4"/>
      <c r="DA2418" s="4"/>
      <c r="DB2418" s="4"/>
      <c r="DC2418" s="4"/>
      <c r="DD2418" s="4"/>
      <c r="DE2418" s="4"/>
      <c r="DF2418" s="4"/>
      <c r="DG2418" s="4"/>
      <c r="DH2418" s="4"/>
      <c r="DI2418" s="4"/>
      <c r="DJ2418" s="4"/>
      <c r="DK2418" s="4"/>
      <c r="DL2418" s="4"/>
      <c r="DM2418" s="4"/>
    </row>
    <row r="2419" spans="1:117" s="183" customFormat="1" ht="12.75">
      <c r="A2419" s="4"/>
      <c r="B2419" s="4"/>
      <c r="C2419" s="69"/>
      <c r="D2419" s="20"/>
      <c r="E2419" s="20"/>
      <c r="F2419" s="101"/>
      <c r="G2419" s="101"/>
      <c r="H2419" s="101"/>
      <c r="I2419" s="212"/>
      <c r="J2419" s="101"/>
      <c r="K2419" s="101"/>
      <c r="L2419" s="101"/>
      <c r="M2419" s="101"/>
      <c r="N2419" s="4"/>
      <c r="O2419" s="4"/>
      <c r="P2419" s="4"/>
      <c r="Q2419" s="4"/>
      <c r="R2419" s="4"/>
      <c r="S2419" s="4"/>
      <c r="T2419" s="4"/>
      <c r="U2419" s="4"/>
      <c r="V2419" s="4"/>
      <c r="W2419" s="4"/>
      <c r="X2419" s="4"/>
      <c r="Y2419" s="4"/>
      <c r="Z2419" s="4"/>
      <c r="AA2419" s="4"/>
      <c r="AB2419" s="4"/>
      <c r="AC2419" s="4"/>
      <c r="AD2419" s="4"/>
      <c r="AE2419" s="4"/>
      <c r="AF2419" s="4"/>
      <c r="AG2419" s="4"/>
      <c r="AH2419" s="4"/>
      <c r="AI2419" s="4"/>
      <c r="AJ2419" s="4"/>
      <c r="AK2419" s="4"/>
      <c r="AL2419" s="4"/>
      <c r="AM2419" s="4"/>
      <c r="AN2419" s="4"/>
      <c r="AO2419" s="4"/>
      <c r="AP2419" s="4"/>
      <c r="AQ2419" s="4"/>
      <c r="AR2419" s="4"/>
      <c r="AS2419" s="4"/>
      <c r="AT2419" s="4"/>
      <c r="AU2419" s="4"/>
      <c r="AV2419" s="4"/>
      <c r="AW2419" s="4"/>
      <c r="AX2419" s="4"/>
      <c r="AY2419" s="4"/>
      <c r="AZ2419" s="4"/>
      <c r="BA2419" s="4"/>
      <c r="BB2419" s="4"/>
      <c r="BC2419" s="4"/>
      <c r="BD2419" s="4"/>
      <c r="BE2419" s="4"/>
      <c r="BF2419" s="4"/>
      <c r="BG2419" s="4"/>
      <c r="BH2419" s="4"/>
      <c r="BI2419" s="4"/>
      <c r="BJ2419" s="4"/>
      <c r="BK2419" s="4"/>
      <c r="BL2419" s="4"/>
      <c r="BM2419" s="4"/>
      <c r="BN2419" s="4"/>
      <c r="BO2419" s="4"/>
      <c r="BP2419" s="4"/>
      <c r="BQ2419" s="4"/>
      <c r="BR2419" s="4"/>
      <c r="BS2419" s="4"/>
      <c r="BT2419" s="4"/>
      <c r="BU2419" s="4"/>
      <c r="BV2419" s="4"/>
      <c r="BW2419" s="4"/>
      <c r="BX2419" s="4"/>
      <c r="BY2419" s="4"/>
      <c r="BZ2419" s="4"/>
      <c r="CA2419" s="4"/>
      <c r="CB2419" s="4"/>
      <c r="CC2419" s="4"/>
      <c r="CD2419" s="4"/>
      <c r="CE2419" s="4"/>
      <c r="CF2419" s="4"/>
      <c r="CG2419" s="4"/>
      <c r="CH2419" s="4"/>
      <c r="CI2419" s="4"/>
      <c r="CJ2419" s="4"/>
      <c r="CK2419" s="4"/>
      <c r="CL2419" s="4"/>
      <c r="CM2419" s="4"/>
      <c r="CN2419" s="4"/>
      <c r="CO2419" s="4"/>
      <c r="CP2419" s="4"/>
      <c r="CQ2419" s="4"/>
      <c r="CR2419" s="4"/>
      <c r="CS2419" s="4"/>
      <c r="CT2419" s="4"/>
      <c r="CU2419" s="4"/>
      <c r="CV2419" s="4"/>
      <c r="CW2419" s="4"/>
      <c r="CX2419" s="4"/>
      <c r="CY2419" s="4"/>
      <c r="CZ2419" s="4"/>
      <c r="DA2419" s="4"/>
      <c r="DB2419" s="4"/>
      <c r="DC2419" s="4"/>
      <c r="DD2419" s="4"/>
      <c r="DE2419" s="4"/>
      <c r="DF2419" s="4"/>
      <c r="DG2419" s="4"/>
      <c r="DH2419" s="4"/>
      <c r="DI2419" s="4"/>
      <c r="DJ2419" s="4"/>
      <c r="DK2419" s="4"/>
      <c r="DL2419" s="4"/>
      <c r="DM2419" s="4"/>
    </row>
    <row r="2420" spans="1:117" s="183" customFormat="1" ht="12.75">
      <c r="A2420" s="4"/>
      <c r="B2420" s="4"/>
      <c r="C2420" s="69"/>
      <c r="D2420" s="20"/>
      <c r="E2420" s="20"/>
      <c r="F2420" s="101"/>
      <c r="G2420" s="101"/>
      <c r="H2420" s="101"/>
      <c r="I2420" s="212"/>
      <c r="J2420" s="101"/>
      <c r="K2420" s="101"/>
      <c r="L2420" s="101"/>
      <c r="M2420" s="101"/>
      <c r="N2420" s="4"/>
      <c r="O2420" s="4"/>
      <c r="P2420" s="4"/>
      <c r="Q2420" s="4"/>
      <c r="R2420" s="4"/>
      <c r="S2420" s="4"/>
      <c r="T2420" s="4"/>
      <c r="U2420" s="4"/>
      <c r="V2420" s="4"/>
      <c r="W2420" s="4"/>
      <c r="X2420" s="4"/>
      <c r="Y2420" s="4"/>
      <c r="Z2420" s="4"/>
      <c r="AA2420" s="4"/>
      <c r="AB2420" s="4"/>
      <c r="AC2420" s="4"/>
      <c r="AD2420" s="4"/>
      <c r="AE2420" s="4"/>
      <c r="AF2420" s="4"/>
      <c r="AG2420" s="4"/>
      <c r="AH2420" s="4"/>
      <c r="AI2420" s="4"/>
      <c r="AJ2420" s="4"/>
      <c r="AK2420" s="4"/>
      <c r="AL2420" s="4"/>
      <c r="AM2420" s="4"/>
      <c r="AN2420" s="4"/>
      <c r="AO2420" s="4"/>
      <c r="AP2420" s="4"/>
      <c r="AQ2420" s="4"/>
      <c r="AR2420" s="4"/>
      <c r="AS2420" s="4"/>
      <c r="AT2420" s="4"/>
      <c r="AU2420" s="4"/>
      <c r="AV2420" s="4"/>
      <c r="AW2420" s="4"/>
      <c r="AX2420" s="4"/>
      <c r="AY2420" s="4"/>
      <c r="AZ2420" s="4"/>
      <c r="BA2420" s="4"/>
      <c r="BB2420" s="4"/>
      <c r="BC2420" s="4"/>
      <c r="BD2420" s="4"/>
      <c r="BE2420" s="4"/>
      <c r="BF2420" s="4"/>
      <c r="BG2420" s="4"/>
      <c r="BH2420" s="4"/>
      <c r="BI2420" s="4"/>
      <c r="BJ2420" s="4"/>
      <c r="BK2420" s="4"/>
      <c r="BL2420" s="4"/>
      <c r="BM2420" s="4"/>
      <c r="BN2420" s="4"/>
      <c r="BO2420" s="4"/>
      <c r="BP2420" s="4"/>
      <c r="BQ2420" s="4"/>
      <c r="BR2420" s="4"/>
      <c r="BS2420" s="4"/>
      <c r="BT2420" s="4"/>
      <c r="BU2420" s="4"/>
      <c r="BV2420" s="4"/>
      <c r="BW2420" s="4"/>
      <c r="BX2420" s="4"/>
      <c r="BY2420" s="4"/>
      <c r="BZ2420" s="4"/>
      <c r="CA2420" s="4"/>
      <c r="CB2420" s="4"/>
      <c r="CC2420" s="4"/>
      <c r="CD2420" s="4"/>
      <c r="CE2420" s="4"/>
      <c r="CF2420" s="4"/>
      <c r="CG2420" s="4"/>
      <c r="CH2420" s="4"/>
      <c r="CI2420" s="4"/>
      <c r="CJ2420" s="4"/>
      <c r="CK2420" s="4"/>
      <c r="CL2420" s="4"/>
      <c r="CM2420" s="4"/>
      <c r="CN2420" s="4"/>
      <c r="CO2420" s="4"/>
      <c r="CP2420" s="4"/>
      <c r="CQ2420" s="4"/>
      <c r="CR2420" s="4"/>
      <c r="CS2420" s="4"/>
      <c r="CT2420" s="4"/>
      <c r="CU2420" s="4"/>
      <c r="CV2420" s="4"/>
      <c r="CW2420" s="4"/>
      <c r="CX2420" s="4"/>
      <c r="CY2420" s="4"/>
      <c r="CZ2420" s="4"/>
      <c r="DA2420" s="4"/>
      <c r="DB2420" s="4"/>
      <c r="DC2420" s="4"/>
      <c r="DD2420" s="4"/>
      <c r="DE2420" s="4"/>
      <c r="DF2420" s="4"/>
      <c r="DG2420" s="4"/>
      <c r="DH2420" s="4"/>
      <c r="DI2420" s="4"/>
      <c r="DJ2420" s="4"/>
      <c r="DK2420" s="4"/>
      <c r="DL2420" s="4"/>
      <c r="DM2420" s="4"/>
    </row>
    <row r="2421" spans="1:117" s="183" customFormat="1" ht="12.75">
      <c r="A2421" s="4"/>
      <c r="B2421" s="4"/>
      <c r="C2421" s="69"/>
      <c r="D2421" s="20"/>
      <c r="E2421" s="20"/>
      <c r="F2421" s="101"/>
      <c r="G2421" s="101"/>
      <c r="H2421" s="101"/>
      <c r="I2421" s="212"/>
      <c r="J2421" s="101"/>
      <c r="K2421" s="101"/>
      <c r="L2421" s="101"/>
      <c r="M2421" s="101"/>
      <c r="N2421" s="4"/>
      <c r="O2421" s="4"/>
      <c r="P2421" s="4"/>
      <c r="Q2421" s="4"/>
      <c r="R2421" s="4"/>
      <c r="S2421" s="4"/>
      <c r="T2421" s="4"/>
      <c r="U2421" s="4"/>
      <c r="V2421" s="4"/>
      <c r="W2421" s="4"/>
      <c r="X2421" s="4"/>
      <c r="Y2421" s="4"/>
      <c r="Z2421" s="4"/>
      <c r="AA2421" s="4"/>
      <c r="AB2421" s="4"/>
      <c r="AC2421" s="4"/>
      <c r="AD2421" s="4"/>
      <c r="AE2421" s="4"/>
      <c r="AF2421" s="4"/>
      <c r="AG2421" s="4"/>
      <c r="AH2421" s="4"/>
      <c r="AI2421" s="4"/>
      <c r="AJ2421" s="4"/>
      <c r="AK2421" s="4"/>
      <c r="AL2421" s="4"/>
      <c r="AM2421" s="4"/>
      <c r="AN2421" s="4"/>
      <c r="AO2421" s="4"/>
      <c r="AP2421" s="4"/>
      <c r="AQ2421" s="4"/>
      <c r="AR2421" s="4"/>
      <c r="AS2421" s="4"/>
      <c r="AT2421" s="4"/>
      <c r="AU2421" s="4"/>
      <c r="AV2421" s="4"/>
      <c r="AW2421" s="4"/>
      <c r="AX2421" s="4"/>
      <c r="AY2421" s="4"/>
      <c r="AZ2421" s="4"/>
      <c r="BA2421" s="4"/>
      <c r="BB2421" s="4"/>
      <c r="BC2421" s="4"/>
      <c r="BD2421" s="4"/>
      <c r="BE2421" s="4"/>
      <c r="BF2421" s="4"/>
      <c r="BG2421" s="4"/>
      <c r="BH2421" s="4"/>
      <c r="BI2421" s="4"/>
      <c r="BJ2421" s="4"/>
      <c r="BK2421" s="4"/>
      <c r="BL2421" s="4"/>
      <c r="BM2421" s="4"/>
      <c r="BN2421" s="4"/>
      <c r="BO2421" s="4"/>
      <c r="BP2421" s="4"/>
      <c r="BQ2421" s="4"/>
      <c r="BR2421" s="4"/>
      <c r="BS2421" s="4"/>
      <c r="BT2421" s="4"/>
      <c r="BU2421" s="4"/>
      <c r="BV2421" s="4"/>
      <c r="BW2421" s="4"/>
      <c r="BX2421" s="4"/>
      <c r="BY2421" s="4"/>
      <c r="BZ2421" s="4"/>
      <c r="CA2421" s="4"/>
      <c r="CB2421" s="4"/>
      <c r="CC2421" s="4"/>
      <c r="CD2421" s="4"/>
      <c r="CE2421" s="4"/>
      <c r="CF2421" s="4"/>
      <c r="CG2421" s="4"/>
      <c r="CH2421" s="4"/>
      <c r="CI2421" s="4"/>
      <c r="CJ2421" s="4"/>
      <c r="CK2421" s="4"/>
      <c r="CL2421" s="4"/>
      <c r="CM2421" s="4"/>
      <c r="CN2421" s="4"/>
      <c r="CO2421" s="4"/>
      <c r="CP2421" s="4"/>
      <c r="CQ2421" s="4"/>
      <c r="CR2421" s="4"/>
      <c r="CS2421" s="4"/>
      <c r="CT2421" s="4"/>
      <c r="CU2421" s="4"/>
      <c r="CV2421" s="4"/>
      <c r="CW2421" s="4"/>
      <c r="CX2421" s="4"/>
      <c r="CY2421" s="4"/>
      <c r="CZ2421" s="4"/>
      <c r="DA2421" s="4"/>
      <c r="DB2421" s="4"/>
      <c r="DC2421" s="4"/>
      <c r="DD2421" s="4"/>
      <c r="DE2421" s="4"/>
      <c r="DF2421" s="4"/>
      <c r="DG2421" s="4"/>
      <c r="DH2421" s="4"/>
      <c r="DI2421" s="4"/>
      <c r="DJ2421" s="4"/>
      <c r="DK2421" s="4"/>
      <c r="DL2421" s="4"/>
      <c r="DM2421" s="4"/>
    </row>
    <row r="2422" spans="1:117" s="183" customFormat="1" ht="12.75">
      <c r="A2422" s="4"/>
      <c r="B2422" s="4"/>
      <c r="C2422" s="69"/>
      <c r="D2422" s="20"/>
      <c r="E2422" s="20"/>
      <c r="F2422" s="101"/>
      <c r="G2422" s="101"/>
      <c r="H2422" s="101"/>
      <c r="I2422" s="212"/>
      <c r="J2422" s="101"/>
      <c r="K2422" s="101"/>
      <c r="L2422" s="101"/>
      <c r="M2422" s="101"/>
      <c r="N2422" s="4"/>
      <c r="O2422" s="4"/>
      <c r="P2422" s="4"/>
      <c r="Q2422" s="4"/>
      <c r="R2422" s="4"/>
      <c r="S2422" s="4"/>
      <c r="T2422" s="4"/>
      <c r="U2422" s="4"/>
      <c r="V2422" s="4"/>
      <c r="W2422" s="4"/>
      <c r="X2422" s="4"/>
      <c r="Y2422" s="4"/>
      <c r="Z2422" s="4"/>
      <c r="AA2422" s="4"/>
      <c r="AB2422" s="4"/>
      <c r="AC2422" s="4"/>
      <c r="AD2422" s="4"/>
      <c r="AE2422" s="4"/>
      <c r="AF2422" s="4"/>
      <c r="AG2422" s="4"/>
      <c r="AH2422" s="4"/>
      <c r="AI2422" s="4"/>
      <c r="AJ2422" s="4"/>
      <c r="AK2422" s="4"/>
      <c r="AL2422" s="4"/>
      <c r="AM2422" s="4"/>
      <c r="AN2422" s="4"/>
      <c r="AO2422" s="4"/>
      <c r="AP2422" s="4"/>
      <c r="AQ2422" s="4"/>
      <c r="AR2422" s="4"/>
      <c r="AS2422" s="4"/>
      <c r="AT2422" s="4"/>
      <c r="AU2422" s="4"/>
      <c r="AV2422" s="4"/>
      <c r="AW2422" s="4"/>
      <c r="AX2422" s="4"/>
      <c r="AY2422" s="4"/>
      <c r="AZ2422" s="4"/>
      <c r="BA2422" s="4"/>
      <c r="BB2422" s="4"/>
      <c r="BC2422" s="4"/>
      <c r="BD2422" s="4"/>
      <c r="BE2422" s="4"/>
      <c r="BF2422" s="4"/>
      <c r="BG2422" s="4"/>
      <c r="BH2422" s="4"/>
      <c r="BI2422" s="4"/>
      <c r="BJ2422" s="4"/>
      <c r="BK2422" s="4"/>
      <c r="BL2422" s="4"/>
      <c r="BM2422" s="4"/>
      <c r="BN2422" s="4"/>
      <c r="BO2422" s="4"/>
      <c r="BP2422" s="4"/>
      <c r="BQ2422" s="4"/>
      <c r="BR2422" s="4"/>
      <c r="BS2422" s="4"/>
      <c r="BT2422" s="4"/>
      <c r="BU2422" s="4"/>
      <c r="BV2422" s="4"/>
      <c r="BW2422" s="4"/>
      <c r="BX2422" s="4"/>
      <c r="BY2422" s="4"/>
      <c r="BZ2422" s="4"/>
      <c r="CA2422" s="4"/>
      <c r="CB2422" s="4"/>
      <c r="CC2422" s="4"/>
      <c r="CD2422" s="4"/>
      <c r="CE2422" s="4"/>
      <c r="CF2422" s="4"/>
      <c r="CG2422" s="4"/>
      <c r="CH2422" s="4"/>
      <c r="CI2422" s="4"/>
      <c r="CJ2422" s="4"/>
      <c r="CK2422" s="4"/>
      <c r="CL2422" s="4"/>
      <c r="CM2422" s="4"/>
      <c r="CN2422" s="4"/>
      <c r="CO2422" s="4"/>
      <c r="CP2422" s="4"/>
      <c r="CQ2422" s="4"/>
      <c r="CR2422" s="4"/>
      <c r="CS2422" s="4"/>
      <c r="CT2422" s="4"/>
      <c r="CU2422" s="4"/>
      <c r="CV2422" s="4"/>
      <c r="CW2422" s="4"/>
      <c r="CX2422" s="4"/>
      <c r="CY2422" s="4"/>
      <c r="CZ2422" s="4"/>
      <c r="DA2422" s="4"/>
      <c r="DB2422" s="4"/>
      <c r="DC2422" s="4"/>
      <c r="DD2422" s="4"/>
      <c r="DE2422" s="4"/>
      <c r="DF2422" s="4"/>
      <c r="DG2422" s="4"/>
      <c r="DH2422" s="4"/>
      <c r="DI2422" s="4"/>
      <c r="DJ2422" s="4"/>
      <c r="DK2422" s="4"/>
      <c r="DL2422" s="4"/>
      <c r="DM2422" s="4"/>
    </row>
    <row r="2423" spans="1:117" s="183" customFormat="1" ht="12.75">
      <c r="A2423" s="4"/>
      <c r="B2423" s="4"/>
      <c r="C2423" s="69"/>
      <c r="D2423" s="20"/>
      <c r="E2423" s="20"/>
      <c r="F2423" s="101"/>
      <c r="G2423" s="101"/>
      <c r="H2423" s="101"/>
      <c r="I2423" s="212"/>
      <c r="J2423" s="101"/>
      <c r="K2423" s="101"/>
      <c r="L2423" s="101"/>
      <c r="M2423" s="101"/>
      <c r="N2423" s="4"/>
      <c r="O2423" s="4"/>
      <c r="P2423" s="4"/>
      <c r="Q2423" s="4"/>
      <c r="R2423" s="4"/>
      <c r="S2423" s="4"/>
      <c r="T2423" s="4"/>
      <c r="U2423" s="4"/>
      <c r="V2423" s="4"/>
      <c r="W2423" s="4"/>
      <c r="X2423" s="4"/>
      <c r="Y2423" s="4"/>
      <c r="Z2423" s="4"/>
      <c r="AA2423" s="4"/>
      <c r="AB2423" s="4"/>
      <c r="AC2423" s="4"/>
      <c r="AD2423" s="4"/>
      <c r="AE2423" s="4"/>
      <c r="AF2423" s="4"/>
      <c r="AG2423" s="4"/>
      <c r="AH2423" s="4"/>
      <c r="AI2423" s="4"/>
      <c r="AJ2423" s="4"/>
      <c r="AK2423" s="4"/>
      <c r="AL2423" s="4"/>
      <c r="AM2423" s="4"/>
      <c r="AN2423" s="4"/>
      <c r="AO2423" s="4"/>
      <c r="AP2423" s="4"/>
      <c r="AQ2423" s="4"/>
      <c r="AR2423" s="4"/>
      <c r="AS2423" s="4"/>
      <c r="AT2423" s="4"/>
      <c r="AU2423" s="4"/>
      <c r="AV2423" s="4"/>
      <c r="AW2423" s="4"/>
      <c r="AX2423" s="4"/>
      <c r="AY2423" s="4"/>
      <c r="AZ2423" s="4"/>
      <c r="BA2423" s="4"/>
      <c r="BB2423" s="4"/>
      <c r="BC2423" s="4"/>
      <c r="BD2423" s="4"/>
      <c r="BE2423" s="4"/>
      <c r="BF2423" s="4"/>
      <c r="BG2423" s="4"/>
      <c r="BH2423" s="4"/>
      <c r="BI2423" s="4"/>
      <c r="BJ2423" s="4"/>
      <c r="BK2423" s="4"/>
      <c r="BL2423" s="4"/>
      <c r="BM2423" s="4"/>
      <c r="BN2423" s="4"/>
      <c r="BO2423" s="4"/>
      <c r="BP2423" s="4"/>
      <c r="BQ2423" s="4"/>
      <c r="BR2423" s="4"/>
      <c r="BS2423" s="4"/>
      <c r="BT2423" s="4"/>
      <c r="BU2423" s="4"/>
      <c r="BV2423" s="4"/>
      <c r="BW2423" s="4"/>
      <c r="BX2423" s="4"/>
      <c r="BY2423" s="4"/>
      <c r="BZ2423" s="4"/>
      <c r="CA2423" s="4"/>
      <c r="CB2423" s="4"/>
      <c r="CC2423" s="4"/>
      <c r="CD2423" s="4"/>
      <c r="CE2423" s="4"/>
      <c r="CF2423" s="4"/>
      <c r="CG2423" s="4"/>
      <c r="CH2423" s="4"/>
      <c r="CI2423" s="4"/>
      <c r="CJ2423" s="4"/>
      <c r="CK2423" s="4"/>
      <c r="CL2423" s="4"/>
      <c r="CM2423" s="4"/>
      <c r="CN2423" s="4"/>
      <c r="CO2423" s="4"/>
      <c r="CP2423" s="4"/>
      <c r="CQ2423" s="4"/>
      <c r="CR2423" s="4"/>
      <c r="CS2423" s="4"/>
      <c r="CT2423" s="4"/>
      <c r="CU2423" s="4"/>
      <c r="CV2423" s="4"/>
      <c r="CW2423" s="4"/>
      <c r="CX2423" s="4"/>
      <c r="CY2423" s="4"/>
      <c r="CZ2423" s="4"/>
      <c r="DA2423" s="4"/>
      <c r="DB2423" s="4"/>
      <c r="DC2423" s="4"/>
      <c r="DD2423" s="4"/>
      <c r="DE2423" s="4"/>
      <c r="DF2423" s="4"/>
      <c r="DG2423" s="4"/>
      <c r="DH2423" s="4"/>
      <c r="DI2423" s="4"/>
      <c r="DJ2423" s="4"/>
      <c r="DK2423" s="4"/>
      <c r="DL2423" s="4"/>
      <c r="DM2423" s="4"/>
    </row>
    <row r="2424" spans="1:117" s="183" customFormat="1" ht="12.75">
      <c r="A2424" s="4"/>
      <c r="B2424" s="4"/>
      <c r="C2424" s="69"/>
      <c r="D2424" s="20"/>
      <c r="E2424" s="20"/>
      <c r="F2424" s="101"/>
      <c r="G2424" s="101"/>
      <c r="H2424" s="101"/>
      <c r="I2424" s="212"/>
      <c r="J2424" s="101"/>
      <c r="K2424" s="101"/>
      <c r="L2424" s="101"/>
      <c r="M2424" s="101"/>
      <c r="N2424" s="4"/>
      <c r="O2424" s="4"/>
      <c r="P2424" s="4"/>
      <c r="Q2424" s="4"/>
      <c r="R2424" s="4"/>
      <c r="S2424" s="4"/>
      <c r="T2424" s="4"/>
      <c r="U2424" s="4"/>
      <c r="V2424" s="4"/>
      <c r="W2424" s="4"/>
      <c r="X2424" s="4"/>
      <c r="Y2424" s="4"/>
      <c r="Z2424" s="4"/>
      <c r="AA2424" s="4"/>
      <c r="AB2424" s="4"/>
      <c r="AC2424" s="4"/>
      <c r="AD2424" s="4"/>
      <c r="AE2424" s="4"/>
      <c r="AF2424" s="4"/>
      <c r="AG2424" s="4"/>
      <c r="AH2424" s="4"/>
      <c r="AI2424" s="4"/>
      <c r="AJ2424" s="4"/>
      <c r="AK2424" s="4"/>
      <c r="AL2424" s="4"/>
      <c r="AM2424" s="4"/>
      <c r="AN2424" s="4"/>
      <c r="AO2424" s="4"/>
      <c r="AP2424" s="4"/>
      <c r="AQ2424" s="4"/>
      <c r="AR2424" s="4"/>
      <c r="AS2424" s="4"/>
      <c r="AT2424" s="4"/>
      <c r="AU2424" s="4"/>
      <c r="AV2424" s="4"/>
      <c r="AW2424" s="4"/>
      <c r="AX2424" s="4"/>
      <c r="AY2424" s="4"/>
      <c r="AZ2424" s="4"/>
      <c r="BA2424" s="4"/>
      <c r="BB2424" s="4"/>
      <c r="BC2424" s="4"/>
      <c r="BD2424" s="4"/>
      <c r="BE2424" s="4"/>
      <c r="BF2424" s="4"/>
      <c r="BG2424" s="4"/>
      <c r="BH2424" s="4"/>
      <c r="BI2424" s="4"/>
      <c r="BJ2424" s="4"/>
      <c r="BK2424" s="4"/>
      <c r="BL2424" s="4"/>
      <c r="BM2424" s="4"/>
      <c r="BN2424" s="4"/>
      <c r="BO2424" s="4"/>
      <c r="BP2424" s="4"/>
      <c r="BQ2424" s="4"/>
      <c r="BR2424" s="4"/>
      <c r="BS2424" s="4"/>
      <c r="BT2424" s="4"/>
      <c r="BU2424" s="4"/>
      <c r="BV2424" s="4"/>
      <c r="BW2424" s="4"/>
      <c r="BX2424" s="4"/>
      <c r="BY2424" s="4"/>
      <c r="BZ2424" s="4"/>
      <c r="CA2424" s="4"/>
      <c r="CB2424" s="4"/>
      <c r="CC2424" s="4"/>
      <c r="CD2424" s="4"/>
      <c r="CE2424" s="4"/>
      <c r="CF2424" s="4"/>
      <c r="CG2424" s="4"/>
      <c r="CH2424" s="4"/>
      <c r="CI2424" s="4"/>
      <c r="CJ2424" s="4"/>
      <c r="CK2424" s="4"/>
      <c r="CL2424" s="4"/>
      <c r="CM2424" s="4"/>
      <c r="CN2424" s="4"/>
      <c r="CO2424" s="4"/>
      <c r="CP2424" s="4"/>
      <c r="CQ2424" s="4"/>
      <c r="CR2424" s="4"/>
      <c r="CS2424" s="4"/>
      <c r="CT2424" s="4"/>
      <c r="CU2424" s="4"/>
      <c r="CV2424" s="4"/>
      <c r="CW2424" s="4"/>
      <c r="CX2424" s="4"/>
      <c r="CY2424" s="4"/>
      <c r="CZ2424" s="4"/>
      <c r="DA2424" s="4"/>
      <c r="DB2424" s="4"/>
      <c r="DC2424" s="4"/>
      <c r="DD2424" s="4"/>
      <c r="DE2424" s="4"/>
      <c r="DF2424" s="4"/>
      <c r="DG2424" s="4"/>
      <c r="DH2424" s="4"/>
      <c r="DI2424" s="4"/>
      <c r="DJ2424" s="4"/>
      <c r="DK2424" s="4"/>
      <c r="DL2424" s="4"/>
      <c r="DM2424" s="4"/>
    </row>
    <row r="2425" spans="1:117" s="183" customFormat="1" ht="12.75">
      <c r="A2425" s="4"/>
      <c r="B2425" s="4"/>
      <c r="C2425" s="69"/>
      <c r="D2425" s="20"/>
      <c r="E2425" s="20"/>
      <c r="F2425" s="101"/>
      <c r="G2425" s="101"/>
      <c r="H2425" s="101"/>
      <c r="I2425" s="212"/>
      <c r="J2425" s="101"/>
      <c r="K2425" s="101"/>
      <c r="L2425" s="101"/>
      <c r="M2425" s="101"/>
      <c r="N2425" s="4"/>
      <c r="O2425" s="4"/>
      <c r="P2425" s="4"/>
      <c r="Q2425" s="4"/>
      <c r="R2425" s="4"/>
      <c r="S2425" s="4"/>
      <c r="T2425" s="4"/>
      <c r="U2425" s="4"/>
      <c r="V2425" s="4"/>
      <c r="W2425" s="4"/>
      <c r="X2425" s="4"/>
      <c r="Y2425" s="4"/>
      <c r="Z2425" s="4"/>
      <c r="AA2425" s="4"/>
      <c r="AB2425" s="4"/>
      <c r="AC2425" s="4"/>
      <c r="AD2425" s="4"/>
      <c r="AE2425" s="4"/>
      <c r="AF2425" s="4"/>
      <c r="AG2425" s="4"/>
      <c r="AH2425" s="4"/>
      <c r="AI2425" s="4"/>
      <c r="AJ2425" s="4"/>
      <c r="AK2425" s="4"/>
      <c r="AL2425" s="4"/>
      <c r="AM2425" s="4"/>
      <c r="AN2425" s="4"/>
      <c r="AO2425" s="4"/>
      <c r="AP2425" s="4"/>
      <c r="AQ2425" s="4"/>
      <c r="AR2425" s="4"/>
      <c r="AS2425" s="4"/>
      <c r="AT2425" s="4"/>
      <c r="AU2425" s="4"/>
      <c r="AV2425" s="4"/>
      <c r="AW2425" s="4"/>
      <c r="AX2425" s="4"/>
      <c r="AY2425" s="4"/>
      <c r="AZ2425" s="4"/>
      <c r="BA2425" s="4"/>
      <c r="BB2425" s="4"/>
      <c r="BC2425" s="4"/>
      <c r="BD2425" s="4"/>
      <c r="BE2425" s="4"/>
      <c r="BF2425" s="4"/>
      <c r="BG2425" s="4"/>
      <c r="BH2425" s="4"/>
      <c r="BI2425" s="4"/>
      <c r="BJ2425" s="4"/>
      <c r="BK2425" s="4"/>
      <c r="BL2425" s="4"/>
      <c r="BM2425" s="4"/>
      <c r="BN2425" s="4"/>
      <c r="BO2425" s="4"/>
      <c r="BP2425" s="4"/>
      <c r="BQ2425" s="4"/>
      <c r="BR2425" s="4"/>
      <c r="BS2425" s="4"/>
      <c r="BT2425" s="4"/>
      <c r="BU2425" s="4"/>
      <c r="BV2425" s="4"/>
      <c r="BW2425" s="4"/>
      <c r="BX2425" s="4"/>
      <c r="BY2425" s="4"/>
      <c r="BZ2425" s="4"/>
      <c r="CA2425" s="4"/>
      <c r="CB2425" s="4"/>
      <c r="CC2425" s="4"/>
      <c r="CD2425" s="4"/>
      <c r="CE2425" s="4"/>
      <c r="CF2425" s="4"/>
      <c r="CG2425" s="4"/>
      <c r="CH2425" s="4"/>
      <c r="CI2425" s="4"/>
      <c r="CJ2425" s="4"/>
      <c r="CK2425" s="4"/>
      <c r="CL2425" s="4"/>
      <c r="CM2425" s="4"/>
      <c r="CN2425" s="4"/>
      <c r="CO2425" s="4"/>
      <c r="CP2425" s="4"/>
      <c r="CQ2425" s="4"/>
      <c r="CR2425" s="4"/>
      <c r="CS2425" s="4"/>
      <c r="CT2425" s="4"/>
      <c r="CU2425" s="4"/>
      <c r="CV2425" s="4"/>
      <c r="CW2425" s="4"/>
      <c r="CX2425" s="4"/>
      <c r="CY2425" s="4"/>
      <c r="CZ2425" s="4"/>
      <c r="DA2425" s="4"/>
      <c r="DB2425" s="4"/>
      <c r="DC2425" s="4"/>
      <c r="DD2425" s="4"/>
      <c r="DE2425" s="4"/>
      <c r="DF2425" s="4"/>
      <c r="DG2425" s="4"/>
      <c r="DH2425" s="4"/>
      <c r="DI2425" s="4"/>
      <c r="DJ2425" s="4"/>
      <c r="DK2425" s="4"/>
      <c r="DL2425" s="4"/>
      <c r="DM2425" s="4"/>
    </row>
    <row r="2426" spans="1:117" s="183" customFormat="1" ht="12.75">
      <c r="A2426" s="4"/>
      <c r="B2426" s="4"/>
      <c r="C2426" s="69"/>
      <c r="D2426" s="20"/>
      <c r="E2426" s="20"/>
      <c r="F2426" s="101"/>
      <c r="G2426" s="101"/>
      <c r="H2426" s="101"/>
      <c r="I2426" s="212"/>
      <c r="J2426" s="101"/>
      <c r="K2426" s="101"/>
      <c r="L2426" s="101"/>
      <c r="M2426" s="101"/>
      <c r="N2426" s="4"/>
      <c r="O2426" s="4"/>
      <c r="P2426" s="4"/>
      <c r="Q2426" s="4"/>
      <c r="R2426" s="4"/>
      <c r="S2426" s="4"/>
      <c r="T2426" s="4"/>
      <c r="U2426" s="4"/>
      <c r="V2426" s="4"/>
      <c r="W2426" s="4"/>
      <c r="X2426" s="4"/>
      <c r="Y2426" s="4"/>
      <c r="Z2426" s="4"/>
      <c r="AA2426" s="4"/>
      <c r="AB2426" s="4"/>
      <c r="AC2426" s="4"/>
      <c r="AD2426" s="4"/>
      <c r="AE2426" s="4"/>
      <c r="AF2426" s="4"/>
      <c r="AG2426" s="4"/>
      <c r="AH2426" s="4"/>
      <c r="AI2426" s="4"/>
      <c r="AJ2426" s="4"/>
      <c r="AK2426" s="4"/>
      <c r="AL2426" s="4"/>
      <c r="AM2426" s="4"/>
      <c r="AN2426" s="4"/>
      <c r="AO2426" s="4"/>
      <c r="AP2426" s="4"/>
      <c r="AQ2426" s="4"/>
      <c r="AR2426" s="4"/>
      <c r="AS2426" s="4"/>
      <c r="AT2426" s="4"/>
      <c r="AU2426" s="4"/>
      <c r="AV2426" s="4"/>
      <c r="AW2426" s="4"/>
      <c r="AX2426" s="4"/>
      <c r="AY2426" s="4"/>
      <c r="AZ2426" s="4"/>
      <c r="BA2426" s="4"/>
      <c r="BB2426" s="4"/>
      <c r="BC2426" s="4"/>
      <c r="BD2426" s="4"/>
      <c r="BE2426" s="4"/>
      <c r="BF2426" s="4"/>
      <c r="BG2426" s="4"/>
      <c r="BH2426" s="4"/>
      <c r="BI2426" s="4"/>
      <c r="BJ2426" s="4"/>
      <c r="BK2426" s="4"/>
      <c r="BL2426" s="4"/>
      <c r="BM2426" s="4"/>
      <c r="BN2426" s="4"/>
      <c r="BO2426" s="4"/>
      <c r="BP2426" s="4"/>
      <c r="BQ2426" s="4"/>
      <c r="BR2426" s="4"/>
      <c r="BS2426" s="4"/>
      <c r="BT2426" s="4"/>
      <c r="BU2426" s="4"/>
      <c r="BV2426" s="4"/>
      <c r="BW2426" s="4"/>
      <c r="BX2426" s="4"/>
      <c r="BY2426" s="4"/>
      <c r="BZ2426" s="4"/>
      <c r="CA2426" s="4"/>
      <c r="CB2426" s="4"/>
      <c r="CC2426" s="4"/>
      <c r="CD2426" s="4"/>
      <c r="CE2426" s="4"/>
      <c r="CF2426" s="4"/>
      <c r="CG2426" s="4"/>
      <c r="CH2426" s="4"/>
      <c r="CI2426" s="4"/>
      <c r="CJ2426" s="4"/>
      <c r="CK2426" s="4"/>
      <c r="CL2426" s="4"/>
      <c r="CM2426" s="4"/>
      <c r="CN2426" s="4"/>
      <c r="CO2426" s="4"/>
      <c r="CP2426" s="4"/>
      <c r="CQ2426" s="4"/>
      <c r="CR2426" s="4"/>
      <c r="CS2426" s="4"/>
      <c r="CT2426" s="4"/>
      <c r="CU2426" s="4"/>
      <c r="CV2426" s="4"/>
      <c r="CW2426" s="4"/>
      <c r="CX2426" s="4"/>
      <c r="CY2426" s="4"/>
      <c r="CZ2426" s="4"/>
      <c r="DA2426" s="4"/>
      <c r="DB2426" s="4"/>
      <c r="DC2426" s="4"/>
      <c r="DD2426" s="4"/>
      <c r="DE2426" s="4"/>
      <c r="DF2426" s="4"/>
      <c r="DG2426" s="4"/>
      <c r="DH2426" s="4"/>
      <c r="DI2426" s="4"/>
      <c r="DJ2426" s="4"/>
      <c r="DK2426" s="4"/>
      <c r="DL2426" s="4"/>
      <c r="DM2426" s="4"/>
    </row>
    <row r="2427" spans="1:117" s="183" customFormat="1" ht="12.75">
      <c r="A2427" s="4"/>
      <c r="B2427" s="4"/>
      <c r="C2427" s="69"/>
      <c r="D2427" s="20"/>
      <c r="E2427" s="20"/>
      <c r="F2427" s="101"/>
      <c r="G2427" s="101"/>
      <c r="H2427" s="101"/>
      <c r="I2427" s="212"/>
      <c r="J2427" s="101"/>
      <c r="K2427" s="101"/>
      <c r="L2427" s="101"/>
      <c r="M2427" s="101"/>
      <c r="N2427" s="4"/>
      <c r="O2427" s="4"/>
      <c r="P2427" s="4"/>
      <c r="Q2427" s="4"/>
      <c r="R2427" s="4"/>
      <c r="S2427" s="4"/>
      <c r="T2427" s="4"/>
      <c r="U2427" s="4"/>
      <c r="V2427" s="4"/>
      <c r="W2427" s="4"/>
      <c r="X2427" s="4"/>
      <c r="Y2427" s="4"/>
      <c r="Z2427" s="4"/>
      <c r="AA2427" s="4"/>
      <c r="AB2427" s="4"/>
      <c r="AC2427" s="4"/>
      <c r="AD2427" s="4"/>
      <c r="AE2427" s="4"/>
      <c r="AF2427" s="4"/>
      <c r="AG2427" s="4"/>
      <c r="AH2427" s="4"/>
      <c r="AI2427" s="4"/>
      <c r="AJ2427" s="4"/>
      <c r="AK2427" s="4"/>
      <c r="AL2427" s="4"/>
      <c r="AM2427" s="4"/>
      <c r="AN2427" s="4"/>
      <c r="AO2427" s="4"/>
      <c r="AP2427" s="4"/>
      <c r="AQ2427" s="4"/>
      <c r="AR2427" s="4"/>
      <c r="AS2427" s="4"/>
      <c r="AT2427" s="4"/>
      <c r="AU2427" s="4"/>
      <c r="AV2427" s="4"/>
      <c r="AW2427" s="4"/>
      <c r="AX2427" s="4"/>
      <c r="AY2427" s="4"/>
      <c r="AZ2427" s="4"/>
      <c r="BA2427" s="4"/>
      <c r="BB2427" s="4"/>
      <c r="BC2427" s="4"/>
      <c r="BD2427" s="4"/>
      <c r="BE2427" s="4"/>
      <c r="BF2427" s="4"/>
      <c r="BG2427" s="4"/>
      <c r="BH2427" s="4"/>
      <c r="BI2427" s="4"/>
      <c r="BJ2427" s="4"/>
      <c r="BK2427" s="4"/>
      <c r="BL2427" s="4"/>
      <c r="BM2427" s="4"/>
      <c r="BN2427" s="4"/>
      <c r="BO2427" s="4"/>
      <c r="BP2427" s="4"/>
      <c r="BQ2427" s="4"/>
      <c r="BR2427" s="4"/>
      <c r="BS2427" s="4"/>
      <c r="BT2427" s="4"/>
      <c r="BU2427" s="4"/>
      <c r="BV2427" s="4"/>
      <c r="BW2427" s="4"/>
      <c r="BX2427" s="4"/>
      <c r="BY2427" s="4"/>
      <c r="BZ2427" s="4"/>
      <c r="CA2427" s="4"/>
      <c r="CB2427" s="4"/>
      <c r="CC2427" s="4"/>
      <c r="CD2427" s="4"/>
      <c r="CE2427" s="4"/>
      <c r="CF2427" s="4"/>
      <c r="CG2427" s="4"/>
      <c r="CH2427" s="4"/>
      <c r="CI2427" s="4"/>
      <c r="CJ2427" s="4"/>
      <c r="CK2427" s="4"/>
      <c r="CL2427" s="4"/>
      <c r="CM2427" s="4"/>
      <c r="CN2427" s="4"/>
      <c r="CO2427" s="4"/>
      <c r="CP2427" s="4"/>
      <c r="CQ2427" s="4"/>
      <c r="CR2427" s="4"/>
      <c r="CS2427" s="4"/>
      <c r="CT2427" s="4"/>
      <c r="CU2427" s="4"/>
      <c r="CV2427" s="4"/>
      <c r="CW2427" s="4"/>
      <c r="CX2427" s="4"/>
      <c r="CY2427" s="4"/>
      <c r="CZ2427" s="4"/>
      <c r="DA2427" s="4"/>
      <c r="DB2427" s="4"/>
      <c r="DC2427" s="4"/>
      <c r="DD2427" s="4"/>
      <c r="DE2427" s="4"/>
      <c r="DF2427" s="4"/>
      <c r="DG2427" s="4"/>
      <c r="DH2427" s="4"/>
      <c r="DI2427" s="4"/>
      <c r="DJ2427" s="4"/>
      <c r="DK2427" s="4"/>
      <c r="DL2427" s="4"/>
      <c r="DM2427" s="4"/>
    </row>
    <row r="2428" spans="1:117" s="183" customFormat="1" ht="12.75">
      <c r="A2428" s="4"/>
      <c r="B2428" s="4"/>
      <c r="C2428" s="69"/>
      <c r="D2428" s="20"/>
      <c r="E2428" s="20"/>
      <c r="F2428" s="101"/>
      <c r="G2428" s="101"/>
      <c r="H2428" s="101"/>
      <c r="I2428" s="212"/>
      <c r="J2428" s="101"/>
      <c r="K2428" s="101"/>
      <c r="L2428" s="101"/>
      <c r="M2428" s="101"/>
      <c r="N2428" s="4"/>
      <c r="O2428" s="4"/>
      <c r="P2428" s="4"/>
      <c r="Q2428" s="4"/>
      <c r="R2428" s="4"/>
      <c r="S2428" s="4"/>
      <c r="T2428" s="4"/>
      <c r="U2428" s="4"/>
      <c r="V2428" s="4"/>
      <c r="W2428" s="4"/>
      <c r="X2428" s="4"/>
      <c r="Y2428" s="4"/>
      <c r="Z2428" s="4"/>
      <c r="AA2428" s="4"/>
      <c r="AB2428" s="4"/>
      <c r="AC2428" s="4"/>
      <c r="AD2428" s="4"/>
      <c r="AE2428" s="4"/>
      <c r="AF2428" s="4"/>
      <c r="AG2428" s="4"/>
      <c r="AH2428" s="4"/>
      <c r="AI2428" s="4"/>
      <c r="AJ2428" s="4"/>
      <c r="AK2428" s="4"/>
      <c r="AL2428" s="4"/>
      <c r="AM2428" s="4"/>
      <c r="AN2428" s="4"/>
      <c r="AO2428" s="4"/>
      <c r="AP2428" s="4"/>
      <c r="AQ2428" s="4"/>
      <c r="AR2428" s="4"/>
      <c r="AS2428" s="4"/>
      <c r="AT2428" s="4"/>
      <c r="AU2428" s="4"/>
      <c r="AV2428" s="4"/>
      <c r="AW2428" s="4"/>
      <c r="AX2428" s="4"/>
      <c r="AY2428" s="4"/>
      <c r="AZ2428" s="4"/>
      <c r="BA2428" s="4"/>
      <c r="BB2428" s="4"/>
      <c r="BC2428" s="4"/>
      <c r="BD2428" s="4"/>
      <c r="BE2428" s="4"/>
      <c r="BF2428" s="4"/>
      <c r="BG2428" s="4"/>
      <c r="BH2428" s="4"/>
      <c r="BI2428" s="4"/>
      <c r="BJ2428" s="4"/>
      <c r="BK2428" s="4"/>
      <c r="BL2428" s="4"/>
      <c r="BM2428" s="4"/>
      <c r="BN2428" s="4"/>
      <c r="BO2428" s="4"/>
      <c r="BP2428" s="4"/>
      <c r="BQ2428" s="4"/>
      <c r="BR2428" s="4"/>
      <c r="BS2428" s="4"/>
      <c r="BT2428" s="4"/>
      <c r="BU2428" s="4"/>
      <c r="BV2428" s="4"/>
      <c r="BW2428" s="4"/>
      <c r="BX2428" s="4"/>
      <c r="BY2428" s="4"/>
      <c r="BZ2428" s="4"/>
      <c r="CA2428" s="4"/>
      <c r="CB2428" s="4"/>
      <c r="CC2428" s="4"/>
      <c r="CD2428" s="4"/>
      <c r="CE2428" s="4"/>
      <c r="CF2428" s="4"/>
      <c r="CG2428" s="4"/>
      <c r="CH2428" s="4"/>
      <c r="CI2428" s="4"/>
      <c r="CJ2428" s="4"/>
      <c r="CK2428" s="4"/>
      <c r="CL2428" s="4"/>
      <c r="CM2428" s="4"/>
      <c r="CN2428" s="4"/>
      <c r="CO2428" s="4"/>
      <c r="CP2428" s="4"/>
      <c r="CQ2428" s="4"/>
      <c r="CR2428" s="4"/>
      <c r="CS2428" s="4"/>
      <c r="CT2428" s="4"/>
      <c r="CU2428" s="4"/>
      <c r="CV2428" s="4"/>
      <c r="CW2428" s="4"/>
      <c r="CX2428" s="4"/>
      <c r="CY2428" s="4"/>
      <c r="CZ2428" s="4"/>
      <c r="DA2428" s="4"/>
      <c r="DB2428" s="4"/>
      <c r="DC2428" s="4"/>
      <c r="DD2428" s="4"/>
      <c r="DE2428" s="4"/>
      <c r="DF2428" s="4"/>
      <c r="DG2428" s="4"/>
      <c r="DH2428" s="4"/>
      <c r="DI2428" s="4"/>
      <c r="DJ2428" s="4"/>
      <c r="DK2428" s="4"/>
      <c r="DL2428" s="4"/>
      <c r="DM2428" s="4"/>
    </row>
    <row r="2429" spans="1:117" s="183" customFormat="1" ht="12.75">
      <c r="A2429" s="4"/>
      <c r="B2429" s="4"/>
      <c r="C2429" s="69"/>
      <c r="D2429" s="20"/>
      <c r="E2429" s="20"/>
      <c r="F2429" s="101"/>
      <c r="G2429" s="101"/>
      <c r="H2429" s="101"/>
      <c r="I2429" s="212"/>
      <c r="J2429" s="101"/>
      <c r="K2429" s="101"/>
      <c r="L2429" s="101"/>
      <c r="M2429" s="101"/>
      <c r="N2429" s="4"/>
      <c r="O2429" s="4"/>
      <c r="P2429" s="4"/>
      <c r="Q2429" s="4"/>
      <c r="R2429" s="4"/>
      <c r="S2429" s="4"/>
      <c r="T2429" s="4"/>
      <c r="U2429" s="4"/>
      <c r="V2429" s="4"/>
      <c r="W2429" s="4"/>
      <c r="X2429" s="4"/>
      <c r="Y2429" s="4"/>
      <c r="Z2429" s="4"/>
      <c r="AA2429" s="4"/>
      <c r="AB2429" s="4"/>
      <c r="AC2429" s="4"/>
      <c r="AD2429" s="4"/>
      <c r="AE2429" s="4"/>
      <c r="AF2429" s="4"/>
      <c r="AG2429" s="4"/>
      <c r="AH2429" s="4"/>
      <c r="AI2429" s="4"/>
      <c r="AJ2429" s="4"/>
      <c r="AK2429" s="4"/>
      <c r="AL2429" s="4"/>
      <c r="AM2429" s="4"/>
      <c r="AN2429" s="4"/>
      <c r="AO2429" s="4"/>
      <c r="AP2429" s="4"/>
      <c r="AQ2429" s="4"/>
      <c r="AR2429" s="4"/>
      <c r="AS2429" s="4"/>
      <c r="AT2429" s="4"/>
      <c r="AU2429" s="4"/>
      <c r="AV2429" s="4"/>
      <c r="AW2429" s="4"/>
      <c r="AX2429" s="4"/>
      <c r="AY2429" s="4"/>
      <c r="AZ2429" s="4"/>
      <c r="BA2429" s="4"/>
      <c r="BB2429" s="4"/>
      <c r="BC2429" s="4"/>
      <c r="BD2429" s="4"/>
      <c r="BE2429" s="4"/>
      <c r="BF2429" s="4"/>
      <c r="BG2429" s="4"/>
      <c r="BH2429" s="4"/>
      <c r="BI2429" s="4"/>
      <c r="BJ2429" s="4"/>
      <c r="BK2429" s="4"/>
      <c r="BL2429" s="4"/>
      <c r="BM2429" s="4"/>
      <c r="BN2429" s="4"/>
      <c r="BO2429" s="4"/>
      <c r="BP2429" s="4"/>
      <c r="BQ2429" s="4"/>
      <c r="BR2429" s="4"/>
      <c r="BS2429" s="4"/>
      <c r="BT2429" s="4"/>
      <c r="BU2429" s="4"/>
      <c r="BV2429" s="4"/>
      <c r="BW2429" s="4"/>
      <c r="BX2429" s="4"/>
      <c r="BY2429" s="4"/>
      <c r="BZ2429" s="4"/>
      <c r="CA2429" s="4"/>
      <c r="CB2429" s="4"/>
      <c r="CC2429" s="4"/>
      <c r="CD2429" s="4"/>
      <c r="CE2429" s="4"/>
      <c r="CF2429" s="4"/>
      <c r="CG2429" s="4"/>
      <c r="CH2429" s="4"/>
      <c r="CI2429" s="4"/>
      <c r="CJ2429" s="4"/>
      <c r="CK2429" s="4"/>
      <c r="CL2429" s="4"/>
      <c r="CM2429" s="4"/>
      <c r="CN2429" s="4"/>
      <c r="CO2429" s="4"/>
      <c r="CP2429" s="4"/>
      <c r="CQ2429" s="4"/>
      <c r="CR2429" s="4"/>
      <c r="CS2429" s="4"/>
      <c r="CT2429" s="4"/>
      <c r="CU2429" s="4"/>
      <c r="CV2429" s="4"/>
      <c r="CW2429" s="4"/>
      <c r="CX2429" s="4"/>
      <c r="CY2429" s="4"/>
      <c r="CZ2429" s="4"/>
      <c r="DA2429" s="4"/>
      <c r="DB2429" s="4"/>
      <c r="DC2429" s="4"/>
      <c r="DD2429" s="4"/>
      <c r="DE2429" s="4"/>
      <c r="DF2429" s="4"/>
      <c r="DG2429" s="4"/>
      <c r="DH2429" s="4"/>
      <c r="DI2429" s="4"/>
      <c r="DJ2429" s="4"/>
      <c r="DK2429" s="4"/>
      <c r="DL2429" s="4"/>
      <c r="DM2429" s="4"/>
    </row>
    <row r="2430" spans="1:117" s="183" customFormat="1" ht="12.75">
      <c r="A2430" s="4"/>
      <c r="B2430" s="4"/>
      <c r="C2430" s="69"/>
      <c r="D2430" s="20"/>
      <c r="E2430" s="20"/>
      <c r="F2430" s="101"/>
      <c r="G2430" s="101"/>
      <c r="H2430" s="101"/>
      <c r="I2430" s="212"/>
      <c r="J2430" s="101"/>
      <c r="K2430" s="101"/>
      <c r="L2430" s="101"/>
      <c r="M2430" s="101"/>
      <c r="N2430" s="4"/>
      <c r="O2430" s="4"/>
      <c r="P2430" s="4"/>
      <c r="Q2430" s="4"/>
      <c r="R2430" s="4"/>
      <c r="S2430" s="4"/>
      <c r="T2430" s="4"/>
      <c r="U2430" s="4"/>
      <c r="V2430" s="4"/>
      <c r="W2430" s="4"/>
      <c r="X2430" s="4"/>
      <c r="Y2430" s="4"/>
      <c r="Z2430" s="4"/>
      <c r="AA2430" s="4"/>
      <c r="AB2430" s="4"/>
      <c r="AC2430" s="4"/>
      <c r="AD2430" s="4"/>
      <c r="AE2430" s="4"/>
      <c r="AF2430" s="4"/>
      <c r="AG2430" s="4"/>
      <c r="AH2430" s="4"/>
      <c r="AI2430" s="4"/>
      <c r="AJ2430" s="4"/>
      <c r="AK2430" s="4"/>
      <c r="AL2430" s="4"/>
      <c r="AM2430" s="4"/>
      <c r="AN2430" s="4"/>
      <c r="AO2430" s="4"/>
      <c r="AP2430" s="4"/>
      <c r="AQ2430" s="4"/>
      <c r="AR2430" s="4"/>
      <c r="AS2430" s="4"/>
      <c r="AT2430" s="4"/>
      <c r="AU2430" s="4"/>
      <c r="AV2430" s="4"/>
      <c r="AW2430" s="4"/>
      <c r="AX2430" s="4"/>
      <c r="AY2430" s="4"/>
      <c r="AZ2430" s="4"/>
      <c r="BA2430" s="4"/>
      <c r="BB2430" s="4"/>
      <c r="BC2430" s="4"/>
      <c r="BD2430" s="4"/>
      <c r="BE2430" s="4"/>
      <c r="BF2430" s="4"/>
      <c r="BG2430" s="4"/>
      <c r="BH2430" s="4"/>
      <c r="BI2430" s="4"/>
      <c r="BJ2430" s="4"/>
      <c r="BK2430" s="4"/>
      <c r="BL2430" s="4"/>
      <c r="BM2430" s="4"/>
      <c r="BN2430" s="4"/>
      <c r="BO2430" s="4"/>
      <c r="BP2430" s="4"/>
      <c r="BQ2430" s="4"/>
      <c r="BR2430" s="4"/>
      <c r="BS2430" s="4"/>
      <c r="BT2430" s="4"/>
      <c r="BU2430" s="4"/>
      <c r="BV2430" s="4"/>
      <c r="BW2430" s="4"/>
      <c r="BX2430" s="4"/>
      <c r="BY2430" s="4"/>
      <c r="BZ2430" s="4"/>
      <c r="CA2430" s="4"/>
      <c r="CB2430" s="4"/>
      <c r="CC2430" s="4"/>
      <c r="CD2430" s="4"/>
      <c r="CE2430" s="4"/>
      <c r="CF2430" s="4"/>
      <c r="CG2430" s="4"/>
      <c r="CH2430" s="4"/>
      <c r="CI2430" s="4"/>
      <c r="CJ2430" s="4"/>
      <c r="CK2430" s="4"/>
      <c r="CL2430" s="4"/>
      <c r="CM2430" s="4"/>
      <c r="CN2430" s="4"/>
      <c r="CO2430" s="4"/>
      <c r="CP2430" s="4"/>
      <c r="CQ2430" s="4"/>
      <c r="CR2430" s="4"/>
      <c r="CS2430" s="4"/>
      <c r="CT2430" s="4"/>
      <c r="CU2430" s="4"/>
      <c r="CV2430" s="4"/>
      <c r="CW2430" s="4"/>
      <c r="CX2430" s="4"/>
      <c r="CY2430" s="4"/>
      <c r="CZ2430" s="4"/>
      <c r="DA2430" s="4"/>
      <c r="DB2430" s="4"/>
      <c r="DC2430" s="4"/>
      <c r="DD2430" s="4"/>
      <c r="DE2430" s="4"/>
      <c r="DF2430" s="4"/>
      <c r="DG2430" s="4"/>
      <c r="DH2430" s="4"/>
      <c r="DI2430" s="4"/>
      <c r="DJ2430" s="4"/>
      <c r="DK2430" s="4"/>
      <c r="DL2430" s="4"/>
      <c r="DM2430" s="4"/>
    </row>
    <row r="2431" spans="1:117" s="183" customFormat="1" ht="12.75">
      <c r="A2431" s="4"/>
      <c r="B2431" s="4"/>
      <c r="C2431" s="69"/>
      <c r="D2431" s="20"/>
      <c r="E2431" s="20"/>
      <c r="F2431" s="101"/>
      <c r="G2431" s="101"/>
      <c r="H2431" s="101"/>
      <c r="I2431" s="212"/>
      <c r="J2431" s="101"/>
      <c r="K2431" s="101"/>
      <c r="L2431" s="101"/>
      <c r="M2431" s="101"/>
      <c r="N2431" s="4"/>
      <c r="O2431" s="4"/>
      <c r="P2431" s="4"/>
      <c r="Q2431" s="4"/>
      <c r="R2431" s="4"/>
      <c r="S2431" s="4"/>
      <c r="T2431" s="4"/>
      <c r="U2431" s="4"/>
      <c r="V2431" s="4"/>
      <c r="W2431" s="4"/>
      <c r="X2431" s="4"/>
      <c r="Y2431" s="4"/>
      <c r="Z2431" s="4"/>
      <c r="AA2431" s="4"/>
      <c r="AB2431" s="4"/>
      <c r="AC2431" s="4"/>
      <c r="AD2431" s="4"/>
      <c r="AE2431" s="4"/>
      <c r="AF2431" s="4"/>
      <c r="AG2431" s="4"/>
      <c r="AH2431" s="4"/>
      <c r="AI2431" s="4"/>
      <c r="AJ2431" s="4"/>
      <c r="AK2431" s="4"/>
      <c r="AL2431" s="4"/>
      <c r="AM2431" s="4"/>
      <c r="AN2431" s="4"/>
      <c r="AO2431" s="4"/>
      <c r="AP2431" s="4"/>
      <c r="AQ2431" s="4"/>
      <c r="AR2431" s="4"/>
      <c r="AS2431" s="4"/>
      <c r="AT2431" s="4"/>
      <c r="AU2431" s="4"/>
      <c r="AV2431" s="4"/>
      <c r="AW2431" s="4"/>
      <c r="AX2431" s="4"/>
      <c r="AY2431" s="4"/>
      <c r="AZ2431" s="4"/>
      <c r="BA2431" s="4"/>
      <c r="BB2431" s="4"/>
      <c r="BC2431" s="4"/>
      <c r="BD2431" s="4"/>
      <c r="BE2431" s="4"/>
      <c r="BF2431" s="4"/>
      <c r="BG2431" s="4"/>
      <c r="BH2431" s="4"/>
      <c r="BI2431" s="4"/>
      <c r="BJ2431" s="4"/>
      <c r="BK2431" s="4"/>
      <c r="BL2431" s="4"/>
      <c r="BM2431" s="4"/>
      <c r="BN2431" s="4"/>
      <c r="BO2431" s="4"/>
      <c r="BP2431" s="4"/>
      <c r="BQ2431" s="4"/>
      <c r="BR2431" s="4"/>
      <c r="BS2431" s="4"/>
      <c r="BT2431" s="4"/>
      <c r="BU2431" s="4"/>
      <c r="BV2431" s="4"/>
      <c r="BW2431" s="4"/>
      <c r="BX2431" s="4"/>
      <c r="BY2431" s="4"/>
      <c r="BZ2431" s="4"/>
      <c r="CA2431" s="4"/>
      <c r="CB2431" s="4"/>
      <c r="CC2431" s="4"/>
      <c r="CD2431" s="4"/>
      <c r="CE2431" s="4"/>
      <c r="CF2431" s="4"/>
      <c r="CG2431" s="4"/>
      <c r="CH2431" s="4"/>
      <c r="CI2431" s="4"/>
      <c r="CJ2431" s="4"/>
      <c r="CK2431" s="4"/>
      <c r="CL2431" s="4"/>
      <c r="CM2431" s="4"/>
      <c r="CN2431" s="4"/>
      <c r="CO2431" s="4"/>
      <c r="CP2431" s="4"/>
      <c r="CQ2431" s="4"/>
      <c r="CR2431" s="4"/>
      <c r="CS2431" s="4"/>
      <c r="CT2431" s="4"/>
      <c r="CU2431" s="4"/>
      <c r="CV2431" s="4"/>
      <c r="CW2431" s="4"/>
      <c r="CX2431" s="4"/>
      <c r="CY2431" s="4"/>
      <c r="CZ2431" s="4"/>
      <c r="DA2431" s="4"/>
      <c r="DB2431" s="4"/>
      <c r="DC2431" s="4"/>
      <c r="DD2431" s="4"/>
      <c r="DE2431" s="4"/>
      <c r="DF2431" s="4"/>
      <c r="DG2431" s="4"/>
      <c r="DH2431" s="4"/>
      <c r="DI2431" s="4"/>
      <c r="DJ2431" s="4"/>
      <c r="DK2431" s="4"/>
      <c r="DL2431" s="4"/>
      <c r="DM2431" s="4"/>
    </row>
    <row r="2432" spans="1:117" s="183" customFormat="1" ht="12.75">
      <c r="A2432" s="4"/>
      <c r="B2432" s="4"/>
      <c r="C2432" s="69"/>
      <c r="D2432" s="20"/>
      <c r="E2432" s="20"/>
      <c r="F2432" s="101"/>
      <c r="G2432" s="101"/>
      <c r="H2432" s="101"/>
      <c r="I2432" s="212"/>
      <c r="J2432" s="101"/>
      <c r="K2432" s="101"/>
      <c r="L2432" s="101"/>
      <c r="M2432" s="101"/>
      <c r="N2432" s="4"/>
      <c r="O2432" s="4"/>
      <c r="P2432" s="4"/>
      <c r="Q2432" s="4"/>
      <c r="R2432" s="4"/>
      <c r="S2432" s="4"/>
      <c r="T2432" s="4"/>
      <c r="U2432" s="4"/>
      <c r="V2432" s="4"/>
      <c r="W2432" s="4"/>
      <c r="X2432" s="4"/>
      <c r="Y2432" s="4"/>
      <c r="Z2432" s="4"/>
      <c r="AA2432" s="4"/>
      <c r="AB2432" s="4"/>
      <c r="AC2432" s="4"/>
      <c r="AD2432" s="4"/>
      <c r="AE2432" s="4"/>
      <c r="AF2432" s="4"/>
      <c r="AG2432" s="4"/>
      <c r="AH2432" s="4"/>
      <c r="AI2432" s="4"/>
      <c r="AJ2432" s="4"/>
      <c r="AK2432" s="4"/>
      <c r="AL2432" s="4"/>
      <c r="AM2432" s="4"/>
      <c r="AN2432" s="4"/>
      <c r="AO2432" s="4"/>
      <c r="AP2432" s="4"/>
      <c r="AQ2432" s="4"/>
      <c r="AR2432" s="4"/>
      <c r="AS2432" s="4"/>
      <c r="AT2432" s="4"/>
      <c r="AU2432" s="4"/>
      <c r="AV2432" s="4"/>
      <c r="AW2432" s="4"/>
      <c r="AX2432" s="4"/>
      <c r="AY2432" s="4"/>
      <c r="AZ2432" s="4"/>
      <c r="BA2432" s="4"/>
      <c r="BB2432" s="4"/>
      <c r="BC2432" s="4"/>
      <c r="BD2432" s="4"/>
      <c r="BE2432" s="4"/>
      <c r="BF2432" s="4"/>
      <c r="BG2432" s="4"/>
      <c r="BH2432" s="4"/>
      <c r="BI2432" s="4"/>
      <c r="BJ2432" s="4"/>
      <c r="BK2432" s="4"/>
      <c r="BL2432" s="4"/>
      <c r="BM2432" s="4"/>
      <c r="BN2432" s="4"/>
      <c r="BO2432" s="4"/>
      <c r="BP2432" s="4"/>
      <c r="BQ2432" s="4"/>
      <c r="BR2432" s="4"/>
      <c r="BS2432" s="4"/>
      <c r="BT2432" s="4"/>
      <c r="BU2432" s="4"/>
      <c r="BV2432" s="4"/>
      <c r="BW2432" s="4"/>
      <c r="BX2432" s="4"/>
      <c r="BY2432" s="4"/>
      <c r="BZ2432" s="4"/>
      <c r="CA2432" s="4"/>
      <c r="CB2432" s="4"/>
      <c r="CC2432" s="4"/>
      <c r="CD2432" s="4"/>
      <c r="CE2432" s="4"/>
      <c r="CF2432" s="4"/>
      <c r="CG2432" s="4"/>
      <c r="CH2432" s="4"/>
      <c r="CI2432" s="4"/>
      <c r="CJ2432" s="4"/>
      <c r="CK2432" s="4"/>
      <c r="CL2432" s="4"/>
      <c r="CM2432" s="4"/>
      <c r="CN2432" s="4"/>
      <c r="CO2432" s="4"/>
      <c r="CP2432" s="4"/>
      <c r="CQ2432" s="4"/>
      <c r="CR2432" s="4"/>
      <c r="CS2432" s="4"/>
      <c r="CT2432" s="4"/>
      <c r="CU2432" s="4"/>
      <c r="CV2432" s="4"/>
      <c r="CW2432" s="4"/>
      <c r="CX2432" s="4"/>
      <c r="CY2432" s="4"/>
      <c r="CZ2432" s="4"/>
      <c r="DA2432" s="4"/>
      <c r="DB2432" s="4"/>
      <c r="DC2432" s="4"/>
      <c r="DD2432" s="4"/>
      <c r="DE2432" s="4"/>
      <c r="DF2432" s="4"/>
      <c r="DG2432" s="4"/>
      <c r="DH2432" s="4"/>
      <c r="DI2432" s="4"/>
      <c r="DJ2432" s="4"/>
      <c r="DK2432" s="4"/>
      <c r="DL2432" s="4"/>
      <c r="DM2432" s="4"/>
    </row>
    <row r="2433" spans="1:117" s="183" customFormat="1" ht="12.75">
      <c r="A2433" s="4"/>
      <c r="B2433" s="4"/>
      <c r="C2433" s="69"/>
      <c r="D2433" s="20"/>
      <c r="E2433" s="20"/>
      <c r="F2433" s="101"/>
      <c r="G2433" s="101"/>
      <c r="H2433" s="101"/>
      <c r="I2433" s="212"/>
      <c r="J2433" s="101"/>
      <c r="K2433" s="101"/>
      <c r="L2433" s="101"/>
      <c r="M2433" s="101"/>
      <c r="N2433" s="4"/>
      <c r="O2433" s="4"/>
      <c r="P2433" s="4"/>
      <c r="Q2433" s="4"/>
      <c r="R2433" s="4"/>
      <c r="S2433" s="4"/>
      <c r="T2433" s="4"/>
      <c r="U2433" s="4"/>
      <c r="V2433" s="4"/>
      <c r="W2433" s="4"/>
      <c r="X2433" s="4"/>
      <c r="Y2433" s="4"/>
      <c r="Z2433" s="4"/>
      <c r="AA2433" s="4"/>
      <c r="AB2433" s="4"/>
      <c r="AC2433" s="4"/>
      <c r="AD2433" s="4"/>
      <c r="AE2433" s="4"/>
      <c r="AF2433" s="4"/>
      <c r="AG2433" s="4"/>
      <c r="AH2433" s="4"/>
      <c r="AI2433" s="4"/>
      <c r="AJ2433" s="4"/>
      <c r="AK2433" s="4"/>
      <c r="AL2433" s="4"/>
      <c r="AM2433" s="4"/>
      <c r="AN2433" s="4"/>
      <c r="AO2433" s="4"/>
      <c r="AP2433" s="4"/>
      <c r="AQ2433" s="4"/>
      <c r="AR2433" s="4"/>
      <c r="AS2433" s="4"/>
      <c r="AT2433" s="4"/>
      <c r="AU2433" s="4"/>
      <c r="AV2433" s="4"/>
      <c r="AW2433" s="4"/>
      <c r="AX2433" s="4"/>
      <c r="AY2433" s="4"/>
      <c r="AZ2433" s="4"/>
      <c r="BA2433" s="4"/>
      <c r="BB2433" s="4"/>
      <c r="BC2433" s="4"/>
      <c r="BD2433" s="4"/>
      <c r="BE2433" s="4"/>
      <c r="BF2433" s="4"/>
      <c r="BG2433" s="4"/>
      <c r="BH2433" s="4"/>
      <c r="BI2433" s="4"/>
      <c r="BJ2433" s="4"/>
      <c r="BK2433" s="4"/>
      <c r="BL2433" s="4"/>
      <c r="BM2433" s="4"/>
      <c r="BN2433" s="4"/>
      <c r="BO2433" s="4"/>
      <c r="BP2433" s="4"/>
      <c r="BQ2433" s="4"/>
      <c r="BR2433" s="4"/>
      <c r="BS2433" s="4"/>
      <c r="BT2433" s="4"/>
      <c r="BU2433" s="4"/>
      <c r="BV2433" s="4"/>
      <c r="BW2433" s="4"/>
      <c r="BX2433" s="4"/>
      <c r="BY2433" s="4"/>
      <c r="BZ2433" s="4"/>
      <c r="CA2433" s="4"/>
      <c r="CB2433" s="4"/>
      <c r="CC2433" s="4"/>
      <c r="CD2433" s="4"/>
      <c r="CE2433" s="4"/>
      <c r="CF2433" s="4"/>
      <c r="CG2433" s="4"/>
      <c r="CH2433" s="4"/>
      <c r="CI2433" s="4"/>
      <c r="CJ2433" s="4"/>
      <c r="CK2433" s="4"/>
      <c r="CL2433" s="4"/>
      <c r="CM2433" s="4"/>
      <c r="CN2433" s="4"/>
      <c r="CO2433" s="4"/>
      <c r="CP2433" s="4"/>
      <c r="CQ2433" s="4"/>
      <c r="CR2433" s="4"/>
      <c r="CS2433" s="4"/>
      <c r="CT2433" s="4"/>
      <c r="CU2433" s="4"/>
      <c r="CV2433" s="4"/>
      <c r="CW2433" s="4"/>
      <c r="CX2433" s="4"/>
      <c r="CY2433" s="4"/>
      <c r="CZ2433" s="4"/>
      <c r="DA2433" s="4"/>
      <c r="DB2433" s="4"/>
      <c r="DC2433" s="4"/>
      <c r="DD2433" s="4"/>
      <c r="DE2433" s="4"/>
      <c r="DF2433" s="4"/>
      <c r="DG2433" s="4"/>
      <c r="DH2433" s="4"/>
      <c r="DI2433" s="4"/>
      <c r="DJ2433" s="4"/>
      <c r="DK2433" s="4"/>
      <c r="DL2433" s="4"/>
      <c r="DM2433" s="4"/>
    </row>
    <row r="2434" spans="1:117" s="183" customFormat="1" ht="12.75">
      <c r="A2434" s="4"/>
      <c r="B2434" s="4"/>
      <c r="C2434" s="69"/>
      <c r="D2434" s="20"/>
      <c r="E2434" s="20"/>
      <c r="F2434" s="101"/>
      <c r="G2434" s="101"/>
      <c r="H2434" s="101"/>
      <c r="I2434" s="212"/>
      <c r="J2434" s="101"/>
      <c r="K2434" s="101"/>
      <c r="L2434" s="101"/>
      <c r="M2434" s="101"/>
      <c r="N2434" s="4"/>
      <c r="O2434" s="4"/>
      <c r="P2434" s="4"/>
      <c r="Q2434" s="4"/>
      <c r="R2434" s="4"/>
      <c r="S2434" s="4"/>
      <c r="T2434" s="4"/>
      <c r="U2434" s="4"/>
      <c r="V2434" s="4"/>
      <c r="W2434" s="4"/>
      <c r="X2434" s="4"/>
      <c r="Y2434" s="4"/>
      <c r="Z2434" s="4"/>
      <c r="AA2434" s="4"/>
      <c r="AB2434" s="4"/>
      <c r="AC2434" s="4"/>
      <c r="AD2434" s="4"/>
      <c r="AE2434" s="4"/>
      <c r="AF2434" s="4"/>
      <c r="AG2434" s="4"/>
      <c r="AH2434" s="4"/>
      <c r="AI2434" s="4"/>
      <c r="AJ2434" s="4"/>
      <c r="AK2434" s="4"/>
      <c r="AL2434" s="4"/>
      <c r="AM2434" s="4"/>
      <c r="AN2434" s="4"/>
      <c r="AO2434" s="4"/>
      <c r="AP2434" s="4"/>
      <c r="AQ2434" s="4"/>
      <c r="AR2434" s="4"/>
      <c r="AS2434" s="4"/>
      <c r="AT2434" s="4"/>
      <c r="AU2434" s="4"/>
      <c r="AV2434" s="4"/>
      <c r="AW2434" s="4"/>
      <c r="AX2434" s="4"/>
      <c r="AY2434" s="4"/>
      <c r="AZ2434" s="4"/>
      <c r="BA2434" s="4"/>
      <c r="BB2434" s="4"/>
      <c r="BC2434" s="4"/>
      <c r="BD2434" s="4"/>
      <c r="BE2434" s="4"/>
      <c r="BF2434" s="4"/>
      <c r="BG2434" s="4"/>
      <c r="BH2434" s="4"/>
      <c r="BI2434" s="4"/>
      <c r="BJ2434" s="4"/>
      <c r="BK2434" s="4"/>
      <c r="BL2434" s="4"/>
      <c r="BM2434" s="4"/>
      <c r="BN2434" s="4"/>
      <c r="BO2434" s="4"/>
      <c r="BP2434" s="4"/>
      <c r="BQ2434" s="4"/>
      <c r="BR2434" s="4"/>
      <c r="BS2434" s="4"/>
      <c r="BT2434" s="4"/>
      <c r="BU2434" s="4"/>
      <c r="BV2434" s="4"/>
      <c r="BW2434" s="4"/>
      <c r="BX2434" s="4"/>
      <c r="BY2434" s="4"/>
      <c r="BZ2434" s="4"/>
      <c r="CA2434" s="4"/>
      <c r="CB2434" s="4"/>
      <c r="CC2434" s="4"/>
      <c r="CD2434" s="4"/>
      <c r="CE2434" s="4"/>
      <c r="CF2434" s="4"/>
      <c r="CG2434" s="4"/>
      <c r="CH2434" s="4"/>
      <c r="CI2434" s="4"/>
      <c r="CJ2434" s="4"/>
      <c r="CK2434" s="4"/>
      <c r="CL2434" s="4"/>
      <c r="CM2434" s="4"/>
      <c r="CN2434" s="4"/>
      <c r="CO2434" s="4"/>
      <c r="CP2434" s="4"/>
      <c r="CQ2434" s="4"/>
      <c r="CR2434" s="4"/>
      <c r="CS2434" s="4"/>
      <c r="CT2434" s="4"/>
      <c r="CU2434" s="4"/>
      <c r="CV2434" s="4"/>
      <c r="CW2434" s="4"/>
      <c r="CX2434" s="4"/>
      <c r="CY2434" s="4"/>
      <c r="CZ2434" s="4"/>
      <c r="DA2434" s="4"/>
      <c r="DB2434" s="4"/>
      <c r="DC2434" s="4"/>
      <c r="DD2434" s="4"/>
      <c r="DE2434" s="4"/>
      <c r="DF2434" s="4"/>
      <c r="DG2434" s="4"/>
      <c r="DH2434" s="4"/>
      <c r="DI2434" s="4"/>
      <c r="DJ2434" s="4"/>
      <c r="DK2434" s="4"/>
      <c r="DL2434" s="4"/>
      <c r="DM2434" s="4"/>
    </row>
    <row r="2435" spans="1:117" s="183" customFormat="1" ht="12.75">
      <c r="A2435" s="4"/>
      <c r="B2435" s="4"/>
      <c r="C2435" s="69"/>
      <c r="D2435" s="20"/>
      <c r="E2435" s="20"/>
      <c r="F2435" s="101"/>
      <c r="G2435" s="101"/>
      <c r="H2435" s="101"/>
      <c r="I2435" s="212"/>
      <c r="J2435" s="101"/>
      <c r="K2435" s="101"/>
      <c r="L2435" s="101"/>
      <c r="M2435" s="101"/>
      <c r="N2435" s="4"/>
      <c r="O2435" s="4"/>
      <c r="P2435" s="4"/>
      <c r="Q2435" s="4"/>
      <c r="R2435" s="4"/>
      <c r="S2435" s="4"/>
      <c r="T2435" s="4"/>
      <c r="U2435" s="4"/>
      <c r="V2435" s="4"/>
      <c r="W2435" s="4"/>
      <c r="X2435" s="4"/>
      <c r="Y2435" s="4"/>
      <c r="Z2435" s="4"/>
      <c r="AA2435" s="4"/>
      <c r="AB2435" s="4"/>
      <c r="AC2435" s="4"/>
      <c r="AD2435" s="4"/>
      <c r="AE2435" s="4"/>
      <c r="AF2435" s="4"/>
      <c r="AG2435" s="4"/>
      <c r="AH2435" s="4"/>
      <c r="AI2435" s="4"/>
      <c r="AJ2435" s="4"/>
      <c r="AK2435" s="4"/>
      <c r="AL2435" s="4"/>
      <c r="AM2435" s="4"/>
      <c r="AN2435" s="4"/>
      <c r="AO2435" s="4"/>
      <c r="AP2435" s="4"/>
      <c r="AQ2435" s="4"/>
      <c r="AR2435" s="4"/>
      <c r="AS2435" s="4"/>
      <c r="AT2435" s="4"/>
      <c r="AU2435" s="4"/>
      <c r="AV2435" s="4"/>
      <c r="AW2435" s="4"/>
      <c r="AX2435" s="4"/>
      <c r="AY2435" s="4"/>
      <c r="AZ2435" s="4"/>
      <c r="BA2435" s="4"/>
      <c r="BB2435" s="4"/>
      <c r="BC2435" s="4"/>
      <c r="BD2435" s="4"/>
      <c r="BE2435" s="4"/>
      <c r="BF2435" s="4"/>
      <c r="BG2435" s="4"/>
      <c r="BH2435" s="4"/>
      <c r="BI2435" s="4"/>
      <c r="BJ2435" s="4"/>
      <c r="BK2435" s="4"/>
      <c r="BL2435" s="4"/>
      <c r="BM2435" s="4"/>
      <c r="BN2435" s="4"/>
      <c r="BO2435" s="4"/>
      <c r="BP2435" s="4"/>
      <c r="BQ2435" s="4"/>
      <c r="BR2435" s="4"/>
      <c r="BS2435" s="4"/>
      <c r="BT2435" s="4"/>
      <c r="BU2435" s="4"/>
      <c r="BV2435" s="4"/>
      <c r="BW2435" s="4"/>
      <c r="BX2435" s="4"/>
      <c r="BY2435" s="4"/>
      <c r="BZ2435" s="4"/>
      <c r="CA2435" s="4"/>
      <c r="CB2435" s="4"/>
      <c r="CC2435" s="4"/>
      <c r="CD2435" s="4"/>
      <c r="CE2435" s="4"/>
      <c r="CF2435" s="4"/>
      <c r="CG2435" s="4"/>
      <c r="CH2435" s="4"/>
      <c r="CI2435" s="4"/>
      <c r="CJ2435" s="4"/>
      <c r="CK2435" s="4"/>
      <c r="CL2435" s="4"/>
      <c r="CM2435" s="4"/>
      <c r="CN2435" s="4"/>
      <c r="CO2435" s="4"/>
      <c r="CP2435" s="4"/>
      <c r="CQ2435" s="4"/>
      <c r="CR2435" s="4"/>
      <c r="CS2435" s="4"/>
      <c r="CT2435" s="4"/>
      <c r="CU2435" s="4"/>
      <c r="CV2435" s="4"/>
      <c r="CW2435" s="4"/>
      <c r="CX2435" s="4"/>
      <c r="CY2435" s="4"/>
      <c r="CZ2435" s="4"/>
      <c r="DA2435" s="4"/>
      <c r="DB2435" s="4"/>
      <c r="DC2435" s="4"/>
      <c r="DD2435" s="4"/>
      <c r="DE2435" s="4"/>
      <c r="DF2435" s="4"/>
      <c r="DG2435" s="4"/>
      <c r="DH2435" s="4"/>
      <c r="DI2435" s="4"/>
      <c r="DJ2435" s="4"/>
      <c r="DK2435" s="4"/>
      <c r="DL2435" s="4"/>
      <c r="DM2435" s="4"/>
    </row>
    <row r="2436" spans="1:117" s="183" customFormat="1" ht="12.75">
      <c r="A2436" s="4"/>
      <c r="B2436" s="4"/>
      <c r="C2436" s="69"/>
      <c r="D2436" s="20"/>
      <c r="E2436" s="20"/>
      <c r="F2436" s="101"/>
      <c r="G2436" s="101"/>
      <c r="H2436" s="101"/>
      <c r="I2436" s="212"/>
      <c r="J2436" s="101"/>
      <c r="K2436" s="101"/>
      <c r="L2436" s="101"/>
      <c r="M2436" s="101"/>
      <c r="N2436" s="4"/>
      <c r="O2436" s="4"/>
      <c r="P2436" s="4"/>
      <c r="Q2436" s="4"/>
      <c r="R2436" s="4"/>
      <c r="S2436" s="4"/>
      <c r="T2436" s="4"/>
      <c r="U2436" s="4"/>
      <c r="V2436" s="4"/>
      <c r="W2436" s="4"/>
      <c r="X2436" s="4"/>
      <c r="Y2436" s="4"/>
      <c r="Z2436" s="4"/>
      <c r="AA2436" s="4"/>
      <c r="AB2436" s="4"/>
      <c r="AC2436" s="4"/>
      <c r="AD2436" s="4"/>
      <c r="AE2436" s="4"/>
      <c r="AF2436" s="4"/>
      <c r="AG2436" s="4"/>
      <c r="AH2436" s="4"/>
      <c r="AI2436" s="4"/>
      <c r="AJ2436" s="4"/>
      <c r="AK2436" s="4"/>
      <c r="AL2436" s="4"/>
      <c r="AM2436" s="4"/>
      <c r="AN2436" s="4"/>
      <c r="AO2436" s="4"/>
      <c r="AP2436" s="4"/>
      <c r="AQ2436" s="4"/>
      <c r="AR2436" s="4"/>
      <c r="AS2436" s="4"/>
      <c r="AT2436" s="4"/>
      <c r="AU2436" s="4"/>
      <c r="AV2436" s="4"/>
      <c r="AW2436" s="4"/>
      <c r="AX2436" s="4"/>
      <c r="AY2436" s="4"/>
      <c r="AZ2436" s="4"/>
      <c r="BA2436" s="4"/>
      <c r="BB2436" s="4"/>
      <c r="BC2436" s="4"/>
      <c r="BD2436" s="4"/>
      <c r="BE2436" s="4"/>
      <c r="BF2436" s="4"/>
      <c r="BG2436" s="4"/>
      <c r="BH2436" s="4"/>
      <c r="BI2436" s="4"/>
      <c r="BJ2436" s="4"/>
      <c r="BK2436" s="4"/>
      <c r="BL2436" s="4"/>
      <c r="BM2436" s="4"/>
      <c r="BN2436" s="4"/>
      <c r="BO2436" s="4"/>
      <c r="BP2436" s="4"/>
      <c r="BQ2436" s="4"/>
      <c r="BR2436" s="4"/>
      <c r="BS2436" s="4"/>
      <c r="BT2436" s="4"/>
      <c r="BU2436" s="4"/>
      <c r="BV2436" s="4"/>
      <c r="BW2436" s="4"/>
      <c r="BX2436" s="4"/>
      <c r="BY2436" s="4"/>
      <c r="BZ2436" s="4"/>
      <c r="CA2436" s="4"/>
      <c r="CB2436" s="4"/>
      <c r="CC2436" s="4"/>
      <c r="CD2436" s="4"/>
      <c r="CE2436" s="4"/>
      <c r="CF2436" s="4"/>
      <c r="CG2436" s="4"/>
      <c r="CH2436" s="4"/>
      <c r="CI2436" s="4"/>
      <c r="CJ2436" s="4"/>
      <c r="CK2436" s="4"/>
      <c r="CL2436" s="4"/>
      <c r="CM2436" s="4"/>
      <c r="CN2436" s="4"/>
      <c r="CO2436" s="4"/>
      <c r="CP2436" s="4"/>
      <c r="CQ2436" s="4"/>
      <c r="CR2436" s="4"/>
      <c r="CS2436" s="4"/>
      <c r="CT2436" s="4"/>
      <c r="CU2436" s="4"/>
      <c r="CV2436" s="4"/>
      <c r="CW2436" s="4"/>
      <c r="CX2436" s="4"/>
      <c r="CY2436" s="4"/>
      <c r="CZ2436" s="4"/>
      <c r="DA2436" s="4"/>
      <c r="DB2436" s="4"/>
      <c r="DC2436" s="4"/>
      <c r="DD2436" s="4"/>
      <c r="DE2436" s="4"/>
      <c r="DF2436" s="4"/>
      <c r="DG2436" s="4"/>
      <c r="DH2436" s="4"/>
      <c r="DI2436" s="4"/>
      <c r="DJ2436" s="4"/>
      <c r="DK2436" s="4"/>
      <c r="DL2436" s="4"/>
      <c r="DM2436" s="4"/>
    </row>
    <row r="2437" spans="1:117" s="183" customFormat="1" ht="12.75">
      <c r="A2437" s="4"/>
      <c r="B2437" s="4"/>
      <c r="C2437" s="69"/>
      <c r="D2437" s="20"/>
      <c r="E2437" s="20"/>
      <c r="F2437" s="101"/>
      <c r="G2437" s="101"/>
      <c r="H2437" s="101"/>
      <c r="I2437" s="212"/>
      <c r="J2437" s="101"/>
      <c r="K2437" s="101"/>
      <c r="L2437" s="101"/>
      <c r="M2437" s="101"/>
      <c r="N2437" s="4"/>
      <c r="O2437" s="4"/>
      <c r="P2437" s="4"/>
      <c r="Q2437" s="4"/>
      <c r="R2437" s="4"/>
      <c r="S2437" s="4"/>
      <c r="T2437" s="4"/>
      <c r="U2437" s="4"/>
      <c r="V2437" s="4"/>
      <c r="W2437" s="4"/>
      <c r="X2437" s="4"/>
      <c r="Y2437" s="4"/>
      <c r="Z2437" s="4"/>
      <c r="AA2437" s="4"/>
      <c r="AB2437" s="4"/>
      <c r="AC2437" s="4"/>
      <c r="AD2437" s="4"/>
      <c r="AE2437" s="4"/>
      <c r="AF2437" s="4"/>
      <c r="AG2437" s="4"/>
      <c r="AH2437" s="4"/>
      <c r="AI2437" s="4"/>
      <c r="AJ2437" s="4"/>
      <c r="AK2437" s="4"/>
      <c r="AL2437" s="4"/>
      <c r="AM2437" s="4"/>
      <c r="AN2437" s="4"/>
      <c r="AO2437" s="4"/>
      <c r="AP2437" s="4"/>
      <c r="AQ2437" s="4"/>
      <c r="AR2437" s="4"/>
      <c r="AS2437" s="4"/>
      <c r="AT2437" s="4"/>
      <c r="AU2437" s="4"/>
      <c r="AV2437" s="4"/>
      <c r="AW2437" s="4"/>
      <c r="AX2437" s="4"/>
      <c r="AY2437" s="4"/>
      <c r="AZ2437" s="4"/>
      <c r="BA2437" s="4"/>
      <c r="BB2437" s="4"/>
      <c r="BC2437" s="4"/>
      <c r="BD2437" s="4"/>
      <c r="BE2437" s="4"/>
      <c r="BF2437" s="4"/>
      <c r="BG2437" s="4"/>
      <c r="BH2437" s="4"/>
      <c r="BI2437" s="4"/>
      <c r="BJ2437" s="4"/>
      <c r="BK2437" s="4"/>
      <c r="BL2437" s="4"/>
      <c r="BM2437" s="4"/>
      <c r="BN2437" s="4"/>
      <c r="BO2437" s="4"/>
      <c r="BP2437" s="4"/>
      <c r="BQ2437" s="4"/>
      <c r="BR2437" s="4"/>
      <c r="BS2437" s="4"/>
      <c r="BT2437" s="4"/>
      <c r="BU2437" s="4"/>
      <c r="BV2437" s="4"/>
      <c r="BW2437" s="4"/>
      <c r="BX2437" s="4"/>
      <c r="BY2437" s="4"/>
      <c r="BZ2437" s="4"/>
      <c r="CA2437" s="4"/>
      <c r="CB2437" s="4"/>
      <c r="CC2437" s="4"/>
      <c r="CD2437" s="4"/>
      <c r="CE2437" s="4"/>
      <c r="CF2437" s="4"/>
      <c r="CG2437" s="4"/>
      <c r="CH2437" s="4"/>
      <c r="CI2437" s="4"/>
      <c r="CJ2437" s="4"/>
      <c r="CK2437" s="4"/>
      <c r="CL2437" s="4"/>
      <c r="CM2437" s="4"/>
      <c r="CN2437" s="4"/>
      <c r="CO2437" s="4"/>
      <c r="CP2437" s="4"/>
      <c r="CQ2437" s="4"/>
      <c r="CR2437" s="4"/>
      <c r="CS2437" s="4"/>
      <c r="CT2437" s="4"/>
      <c r="CU2437" s="4"/>
      <c r="CV2437" s="4"/>
      <c r="CW2437" s="4"/>
      <c r="CX2437" s="4"/>
      <c r="CY2437" s="4"/>
      <c r="CZ2437" s="4"/>
      <c r="DA2437" s="4"/>
      <c r="DB2437" s="4"/>
      <c r="DC2437" s="4"/>
      <c r="DD2437" s="4"/>
      <c r="DE2437" s="4"/>
      <c r="DF2437" s="4"/>
      <c r="DG2437" s="4"/>
      <c r="DH2437" s="4"/>
      <c r="DI2437" s="4"/>
      <c r="DJ2437" s="4"/>
      <c r="DK2437" s="4"/>
      <c r="DL2437" s="4"/>
      <c r="DM2437" s="4"/>
    </row>
    <row r="2438" spans="1:117" s="183" customFormat="1" ht="12.75">
      <c r="A2438" s="4"/>
      <c r="B2438" s="4"/>
      <c r="C2438" s="69"/>
      <c r="D2438" s="20"/>
      <c r="E2438" s="20"/>
      <c r="F2438" s="101"/>
      <c r="G2438" s="101"/>
      <c r="H2438" s="101"/>
      <c r="I2438" s="212"/>
      <c r="J2438" s="101"/>
      <c r="K2438" s="101"/>
      <c r="L2438" s="101"/>
      <c r="M2438" s="101"/>
      <c r="N2438" s="4"/>
      <c r="O2438" s="4"/>
      <c r="P2438" s="4"/>
      <c r="Q2438" s="4"/>
      <c r="R2438" s="4"/>
      <c r="S2438" s="4"/>
      <c r="T2438" s="4"/>
      <c r="U2438" s="4"/>
      <c r="V2438" s="4"/>
      <c r="W2438" s="4"/>
      <c r="X2438" s="4"/>
      <c r="Y2438" s="4"/>
      <c r="Z2438" s="4"/>
      <c r="AA2438" s="4"/>
      <c r="AB2438" s="4"/>
      <c r="AC2438" s="4"/>
      <c r="AD2438" s="4"/>
      <c r="AE2438" s="4"/>
      <c r="AF2438" s="4"/>
      <c r="AG2438" s="4"/>
      <c r="AH2438" s="4"/>
      <c r="AI2438" s="4"/>
      <c r="AJ2438" s="4"/>
      <c r="AK2438" s="4"/>
      <c r="AL2438" s="4"/>
      <c r="AM2438" s="4"/>
      <c r="AN2438" s="4"/>
      <c r="AO2438" s="4"/>
      <c r="AP2438" s="4"/>
      <c r="AQ2438" s="4"/>
      <c r="AR2438" s="4"/>
      <c r="AS2438" s="4"/>
      <c r="AT2438" s="4"/>
      <c r="AU2438" s="4"/>
      <c r="AV2438" s="4"/>
      <c r="AW2438" s="4"/>
      <c r="AX2438" s="4"/>
      <c r="AY2438" s="4"/>
      <c r="AZ2438" s="4"/>
      <c r="BA2438" s="4"/>
      <c r="BB2438" s="4"/>
      <c r="BC2438" s="4"/>
      <c r="BD2438" s="4"/>
      <c r="BE2438" s="4"/>
      <c r="BF2438" s="4"/>
      <c r="BG2438" s="4"/>
      <c r="BH2438" s="4"/>
      <c r="BI2438" s="4"/>
      <c r="BJ2438" s="4"/>
      <c r="BK2438" s="4"/>
      <c r="BL2438" s="4"/>
      <c r="BM2438" s="4"/>
      <c r="BN2438" s="4"/>
      <c r="BO2438" s="4"/>
      <c r="BP2438" s="4"/>
      <c r="BQ2438" s="4"/>
      <c r="BR2438" s="4"/>
      <c r="BS2438" s="4"/>
      <c r="BT2438" s="4"/>
      <c r="BU2438" s="4"/>
      <c r="BV2438" s="4"/>
      <c r="BW2438" s="4"/>
      <c r="BX2438" s="4"/>
      <c r="BY2438" s="4"/>
      <c r="BZ2438" s="4"/>
      <c r="CA2438" s="4"/>
      <c r="CB2438" s="4"/>
      <c r="CC2438" s="4"/>
      <c r="CD2438" s="4"/>
      <c r="CE2438" s="4"/>
      <c r="CF2438" s="4"/>
      <c r="CG2438" s="4"/>
      <c r="CH2438" s="4"/>
      <c r="CI2438" s="4"/>
      <c r="CJ2438" s="4"/>
      <c r="CK2438" s="4"/>
      <c r="CL2438" s="4"/>
      <c r="CM2438" s="4"/>
      <c r="CN2438" s="4"/>
      <c r="CO2438" s="4"/>
      <c r="CP2438" s="4"/>
      <c r="CQ2438" s="4"/>
      <c r="CR2438" s="4"/>
      <c r="CS2438" s="4"/>
      <c r="CT2438" s="4"/>
      <c r="CU2438" s="4"/>
      <c r="CV2438" s="4"/>
      <c r="CW2438" s="4"/>
      <c r="CX2438" s="4"/>
      <c r="CY2438" s="4"/>
      <c r="CZ2438" s="4"/>
      <c r="DA2438" s="4"/>
      <c r="DB2438" s="4"/>
      <c r="DC2438" s="4"/>
      <c r="DD2438" s="4"/>
      <c r="DE2438" s="4"/>
      <c r="DF2438" s="4"/>
      <c r="DG2438" s="4"/>
      <c r="DH2438" s="4"/>
      <c r="DI2438" s="4"/>
      <c r="DJ2438" s="4"/>
      <c r="DK2438" s="4"/>
      <c r="DL2438" s="4"/>
      <c r="DM2438" s="4"/>
    </row>
    <row r="2439" spans="1:117" s="183" customFormat="1" ht="12.75">
      <c r="A2439" s="4"/>
      <c r="B2439" s="4"/>
      <c r="C2439" s="69"/>
      <c r="D2439" s="20"/>
      <c r="E2439" s="20"/>
      <c r="F2439" s="101"/>
      <c r="G2439" s="101"/>
      <c r="H2439" s="101"/>
      <c r="I2439" s="212"/>
      <c r="J2439" s="101"/>
      <c r="K2439" s="101"/>
      <c r="L2439" s="101"/>
      <c r="M2439" s="101"/>
      <c r="N2439" s="4"/>
      <c r="O2439" s="4"/>
      <c r="P2439" s="4"/>
      <c r="Q2439" s="4"/>
      <c r="R2439" s="4"/>
      <c r="S2439" s="4"/>
      <c r="T2439" s="4"/>
      <c r="U2439" s="4"/>
      <c r="V2439" s="4"/>
      <c r="W2439" s="4"/>
      <c r="X2439" s="4"/>
      <c r="Y2439" s="4"/>
      <c r="Z2439" s="4"/>
      <c r="AA2439" s="4"/>
      <c r="AB2439" s="4"/>
      <c r="AC2439" s="4"/>
      <c r="AD2439" s="4"/>
      <c r="AE2439" s="4"/>
      <c r="AF2439" s="4"/>
      <c r="AG2439" s="4"/>
      <c r="AH2439" s="4"/>
      <c r="AI2439" s="4"/>
      <c r="AJ2439" s="4"/>
      <c r="AK2439" s="4"/>
      <c r="AL2439" s="4"/>
      <c r="AM2439" s="4"/>
      <c r="AN2439" s="4"/>
      <c r="AO2439" s="4"/>
      <c r="AP2439" s="4"/>
      <c r="AQ2439" s="4"/>
      <c r="AR2439" s="4"/>
      <c r="AS2439" s="4"/>
      <c r="AT2439" s="4"/>
      <c r="AU2439" s="4"/>
      <c r="AV2439" s="4"/>
      <c r="AW2439" s="4"/>
      <c r="AX2439" s="4"/>
      <c r="AY2439" s="4"/>
      <c r="AZ2439" s="4"/>
      <c r="BA2439" s="4"/>
      <c r="BB2439" s="4"/>
      <c r="BC2439" s="4"/>
      <c r="BD2439" s="4"/>
      <c r="BE2439" s="4"/>
      <c r="BF2439" s="4"/>
      <c r="BG2439" s="4"/>
      <c r="BH2439" s="4"/>
      <c r="BI2439" s="4"/>
      <c r="BJ2439" s="4"/>
      <c r="BK2439" s="4"/>
      <c r="BL2439" s="4"/>
      <c r="BM2439" s="4"/>
      <c r="BN2439" s="4"/>
      <c r="BO2439" s="4"/>
      <c r="BP2439" s="4"/>
      <c r="BQ2439" s="4"/>
      <c r="BR2439" s="4"/>
      <c r="BS2439" s="4"/>
      <c r="BT2439" s="4"/>
      <c r="BU2439" s="4"/>
      <c r="BV2439" s="4"/>
      <c r="BW2439" s="4"/>
      <c r="BX2439" s="4"/>
      <c r="BY2439" s="4"/>
      <c r="BZ2439" s="4"/>
      <c r="CA2439" s="4"/>
      <c r="CB2439" s="4"/>
      <c r="CC2439" s="4"/>
      <c r="CD2439" s="4"/>
      <c r="CE2439" s="4"/>
      <c r="CF2439" s="4"/>
      <c r="CG2439" s="4"/>
      <c r="CH2439" s="4"/>
      <c r="CI2439" s="4"/>
      <c r="CJ2439" s="4"/>
      <c r="CK2439" s="4"/>
      <c r="CL2439" s="4"/>
      <c r="CM2439" s="4"/>
      <c r="CN2439" s="4"/>
      <c r="CO2439" s="4"/>
      <c r="CP2439" s="4"/>
      <c r="CQ2439" s="4"/>
      <c r="CR2439" s="4"/>
      <c r="CS2439" s="4"/>
      <c r="CT2439" s="4"/>
      <c r="CU2439" s="4"/>
      <c r="CV2439" s="4"/>
      <c r="CW2439" s="4"/>
      <c r="CX2439" s="4"/>
      <c r="CY2439" s="4"/>
      <c r="CZ2439" s="4"/>
      <c r="DA2439" s="4"/>
      <c r="DB2439" s="4"/>
      <c r="DC2439" s="4"/>
      <c r="DD2439" s="4"/>
      <c r="DE2439" s="4"/>
      <c r="DF2439" s="4"/>
      <c r="DG2439" s="4"/>
      <c r="DH2439" s="4"/>
      <c r="DI2439" s="4"/>
      <c r="DJ2439" s="4"/>
      <c r="DK2439" s="4"/>
      <c r="DL2439" s="4"/>
      <c r="DM2439" s="4"/>
    </row>
    <row r="2440" spans="1:117" s="183" customFormat="1" ht="12.75">
      <c r="A2440" s="4"/>
      <c r="B2440" s="4"/>
      <c r="C2440" s="69"/>
      <c r="D2440" s="20"/>
      <c r="E2440" s="20"/>
      <c r="F2440" s="101"/>
      <c r="G2440" s="101"/>
      <c r="H2440" s="101"/>
      <c r="I2440" s="212"/>
      <c r="J2440" s="101"/>
      <c r="K2440" s="101"/>
      <c r="L2440" s="101"/>
      <c r="M2440" s="101"/>
      <c r="N2440" s="4"/>
      <c r="O2440" s="4"/>
      <c r="P2440" s="4"/>
      <c r="Q2440" s="4"/>
      <c r="R2440" s="4"/>
      <c r="S2440" s="4"/>
      <c r="T2440" s="4"/>
      <c r="U2440" s="4"/>
      <c r="V2440" s="4"/>
      <c r="W2440" s="4"/>
      <c r="X2440" s="4"/>
      <c r="Y2440" s="4"/>
      <c r="Z2440" s="4"/>
      <c r="AA2440" s="4"/>
      <c r="AB2440" s="4"/>
      <c r="AC2440" s="4"/>
      <c r="AD2440" s="4"/>
      <c r="AE2440" s="4"/>
      <c r="AF2440" s="4"/>
      <c r="AG2440" s="4"/>
      <c r="AH2440" s="4"/>
      <c r="AI2440" s="4"/>
      <c r="AJ2440" s="4"/>
      <c r="AK2440" s="4"/>
      <c r="AL2440" s="4"/>
      <c r="AM2440" s="4"/>
      <c r="AN2440" s="4"/>
      <c r="AO2440" s="4"/>
      <c r="AP2440" s="4"/>
      <c r="AQ2440" s="4"/>
      <c r="AR2440" s="4"/>
      <c r="AS2440" s="4"/>
      <c r="AT2440" s="4"/>
      <c r="AU2440" s="4"/>
      <c r="AV2440" s="4"/>
      <c r="AW2440" s="4"/>
      <c r="AX2440" s="4"/>
      <c r="AY2440" s="4"/>
      <c r="AZ2440" s="4"/>
      <c r="BA2440" s="4"/>
      <c r="BB2440" s="4"/>
      <c r="BC2440" s="4"/>
      <c r="BD2440" s="4"/>
      <c r="BE2440" s="4"/>
      <c r="BF2440" s="4"/>
      <c r="BG2440" s="4"/>
      <c r="BH2440" s="4"/>
      <c r="BI2440" s="4"/>
      <c r="BJ2440" s="4"/>
      <c r="BK2440" s="4"/>
      <c r="BL2440" s="4"/>
      <c r="BM2440" s="4"/>
      <c r="BN2440" s="4"/>
      <c r="BO2440" s="4"/>
      <c r="BP2440" s="4"/>
      <c r="BQ2440" s="4"/>
      <c r="BR2440" s="4"/>
      <c r="BS2440" s="4"/>
      <c r="BT2440" s="4"/>
      <c r="BU2440" s="4"/>
      <c r="BV2440" s="4"/>
      <c r="BW2440" s="4"/>
      <c r="BX2440" s="4"/>
      <c r="BY2440" s="4"/>
      <c r="BZ2440" s="4"/>
      <c r="CA2440" s="4"/>
      <c r="CB2440" s="4"/>
      <c r="CC2440" s="4"/>
      <c r="CD2440" s="4"/>
      <c r="CE2440" s="4"/>
      <c r="CF2440" s="4"/>
      <c r="CG2440" s="4"/>
      <c r="CH2440" s="4"/>
      <c r="CI2440" s="4"/>
      <c r="CJ2440" s="4"/>
      <c r="CK2440" s="4"/>
      <c r="CL2440" s="4"/>
      <c r="CM2440" s="4"/>
      <c r="CN2440" s="4"/>
      <c r="CO2440" s="4"/>
      <c r="CP2440" s="4"/>
      <c r="CQ2440" s="4"/>
      <c r="CR2440" s="4"/>
      <c r="CS2440" s="4"/>
      <c r="CT2440" s="4"/>
      <c r="CU2440" s="4"/>
      <c r="CV2440" s="4"/>
      <c r="CW2440" s="4"/>
      <c r="CX2440" s="4"/>
      <c r="CY2440" s="4"/>
      <c r="CZ2440" s="4"/>
      <c r="DA2440" s="4"/>
      <c r="DB2440" s="4"/>
      <c r="DC2440" s="4"/>
      <c r="DD2440" s="4"/>
      <c r="DE2440" s="4"/>
      <c r="DF2440" s="4"/>
      <c r="DG2440" s="4"/>
      <c r="DH2440" s="4"/>
      <c r="DI2440" s="4"/>
      <c r="DJ2440" s="4"/>
      <c r="DK2440" s="4"/>
      <c r="DL2440" s="4"/>
      <c r="DM2440" s="4"/>
    </row>
    <row r="2441" spans="1:117" s="183" customFormat="1" ht="12.75">
      <c r="A2441" s="4"/>
      <c r="B2441" s="4"/>
      <c r="C2441" s="69"/>
      <c r="D2441" s="20"/>
      <c r="E2441" s="20"/>
      <c r="F2441" s="101"/>
      <c r="G2441" s="101"/>
      <c r="H2441" s="101"/>
      <c r="I2441" s="212"/>
      <c r="J2441" s="101"/>
      <c r="K2441" s="101"/>
      <c r="L2441" s="101"/>
      <c r="M2441" s="101"/>
      <c r="N2441" s="4"/>
      <c r="O2441" s="4"/>
      <c r="P2441" s="4"/>
      <c r="Q2441" s="4"/>
      <c r="R2441" s="4"/>
      <c r="S2441" s="4"/>
      <c r="T2441" s="4"/>
      <c r="U2441" s="4"/>
      <c r="V2441" s="4"/>
      <c r="W2441" s="4"/>
      <c r="X2441" s="4"/>
      <c r="Y2441" s="4"/>
      <c r="Z2441" s="4"/>
      <c r="AA2441" s="4"/>
      <c r="AB2441" s="4"/>
      <c r="AC2441" s="4"/>
      <c r="AD2441" s="4"/>
      <c r="AE2441" s="4"/>
      <c r="AF2441" s="4"/>
      <c r="AG2441" s="4"/>
      <c r="AH2441" s="4"/>
      <c r="AI2441" s="4"/>
      <c r="AJ2441" s="4"/>
      <c r="AK2441" s="4"/>
      <c r="AL2441" s="4"/>
      <c r="AM2441" s="4"/>
      <c r="AN2441" s="4"/>
      <c r="AO2441" s="4"/>
      <c r="AP2441" s="4"/>
      <c r="AQ2441" s="4"/>
      <c r="AR2441" s="4"/>
      <c r="AS2441" s="4"/>
      <c r="AT2441" s="4"/>
      <c r="AU2441" s="4"/>
      <c r="AV2441" s="4"/>
      <c r="AW2441" s="4"/>
      <c r="AX2441" s="4"/>
      <c r="AY2441" s="4"/>
      <c r="AZ2441" s="4"/>
      <c r="BA2441" s="4"/>
      <c r="BB2441" s="4"/>
      <c r="BC2441" s="4"/>
      <c r="BD2441" s="4"/>
      <c r="BE2441" s="4"/>
      <c r="BF2441" s="4"/>
      <c r="BG2441" s="4"/>
      <c r="BH2441" s="4"/>
      <c r="BI2441" s="4"/>
      <c r="BJ2441" s="4"/>
      <c r="BK2441" s="4"/>
      <c r="BL2441" s="4"/>
      <c r="BM2441" s="4"/>
      <c r="BN2441" s="4"/>
      <c r="BO2441" s="4"/>
      <c r="BP2441" s="4"/>
      <c r="BQ2441" s="4"/>
      <c r="BR2441" s="4"/>
      <c r="BS2441" s="4"/>
      <c r="BT2441" s="4"/>
      <c r="BU2441" s="4"/>
      <c r="BV2441" s="4"/>
      <c r="BW2441" s="4"/>
      <c r="BX2441" s="4"/>
      <c r="BY2441" s="4"/>
      <c r="BZ2441" s="4"/>
      <c r="CA2441" s="4"/>
      <c r="CB2441" s="4"/>
      <c r="CC2441" s="4"/>
      <c r="CD2441" s="4"/>
      <c r="CE2441" s="4"/>
      <c r="CF2441" s="4"/>
      <c r="CG2441" s="4"/>
      <c r="CH2441" s="4"/>
      <c r="CI2441" s="4"/>
      <c r="CJ2441" s="4"/>
      <c r="CK2441" s="4"/>
      <c r="CL2441" s="4"/>
      <c r="CM2441" s="4"/>
      <c r="CN2441" s="4"/>
      <c r="CO2441" s="4"/>
      <c r="CP2441" s="4"/>
      <c r="CQ2441" s="4"/>
      <c r="CR2441" s="4"/>
      <c r="CS2441" s="4"/>
      <c r="CT2441" s="4"/>
      <c r="CU2441" s="4"/>
      <c r="CV2441" s="4"/>
      <c r="CW2441" s="4"/>
      <c r="CX2441" s="4"/>
      <c r="CY2441" s="4"/>
      <c r="CZ2441" s="4"/>
      <c r="DA2441" s="4"/>
      <c r="DB2441" s="4"/>
      <c r="DC2441" s="4"/>
      <c r="DD2441" s="4"/>
      <c r="DE2441" s="4"/>
      <c r="DF2441" s="4"/>
      <c r="DG2441" s="4"/>
      <c r="DH2441" s="4"/>
      <c r="DI2441" s="4"/>
      <c r="DJ2441" s="4"/>
      <c r="DK2441" s="4"/>
      <c r="DL2441" s="4"/>
      <c r="DM2441" s="4"/>
    </row>
    <row r="2442" spans="1:117" s="183" customFormat="1" ht="12.75">
      <c r="A2442" s="4"/>
      <c r="B2442" s="4"/>
      <c r="C2442" s="69"/>
      <c r="D2442" s="20"/>
      <c r="E2442" s="20"/>
      <c r="F2442" s="101"/>
      <c r="G2442" s="101"/>
      <c r="H2442" s="101"/>
      <c r="I2442" s="212"/>
      <c r="J2442" s="101"/>
      <c r="K2442" s="101"/>
      <c r="L2442" s="101"/>
      <c r="M2442" s="101"/>
      <c r="N2442" s="4"/>
      <c r="O2442" s="4"/>
      <c r="P2442" s="4"/>
      <c r="Q2442" s="4"/>
      <c r="R2442" s="4"/>
      <c r="S2442" s="4"/>
      <c r="T2442" s="4"/>
      <c r="U2442" s="4"/>
      <c r="V2442" s="4"/>
      <c r="W2442" s="4"/>
      <c r="X2442" s="4"/>
      <c r="Y2442" s="4"/>
      <c r="Z2442" s="4"/>
      <c r="AA2442" s="4"/>
      <c r="AB2442" s="4"/>
      <c r="AC2442" s="4"/>
      <c r="AD2442" s="4"/>
      <c r="AE2442" s="4"/>
      <c r="AF2442" s="4"/>
      <c r="AG2442" s="4"/>
      <c r="AH2442" s="4"/>
      <c r="AI2442" s="4"/>
      <c r="AJ2442" s="4"/>
      <c r="AK2442" s="4"/>
      <c r="AL2442" s="4"/>
      <c r="AM2442" s="4"/>
      <c r="AN2442" s="4"/>
      <c r="AO2442" s="4"/>
      <c r="AP2442" s="4"/>
      <c r="AQ2442" s="4"/>
      <c r="AR2442" s="4"/>
      <c r="AS2442" s="4"/>
      <c r="AT2442" s="4"/>
      <c r="AU2442" s="4"/>
      <c r="AV2442" s="4"/>
      <c r="AW2442" s="4"/>
      <c r="AX2442" s="4"/>
      <c r="AY2442" s="4"/>
      <c r="AZ2442" s="4"/>
      <c r="BA2442" s="4"/>
      <c r="BB2442" s="4"/>
      <c r="BC2442" s="4"/>
      <c r="BD2442" s="4"/>
      <c r="BE2442" s="4"/>
      <c r="BF2442" s="4"/>
      <c r="BG2442" s="4"/>
      <c r="BH2442" s="4"/>
      <c r="BI2442" s="4"/>
      <c r="BJ2442" s="4"/>
      <c r="BK2442" s="4"/>
      <c r="BL2442" s="4"/>
      <c r="BM2442" s="4"/>
      <c r="BN2442" s="4"/>
      <c r="BO2442" s="4"/>
      <c r="BP2442" s="4"/>
      <c r="BQ2442" s="4"/>
      <c r="BR2442" s="4"/>
      <c r="BS2442" s="4"/>
      <c r="BT2442" s="4"/>
      <c r="BU2442" s="4"/>
      <c r="BV2442" s="4"/>
      <c r="BW2442" s="4"/>
      <c r="BX2442" s="4"/>
      <c r="BY2442" s="4"/>
      <c r="BZ2442" s="4"/>
      <c r="CA2442" s="4"/>
      <c r="CB2442" s="4"/>
      <c r="CC2442" s="4"/>
      <c r="CD2442" s="4"/>
      <c r="CE2442" s="4"/>
      <c r="CF2442" s="4"/>
      <c r="CG2442" s="4"/>
      <c r="CH2442" s="4"/>
      <c r="CI2442" s="4"/>
      <c r="CJ2442" s="4"/>
      <c r="CK2442" s="4"/>
      <c r="CL2442" s="4"/>
      <c r="CM2442" s="4"/>
      <c r="CN2442" s="4"/>
      <c r="CO2442" s="4"/>
      <c r="CP2442" s="4"/>
      <c r="CQ2442" s="4"/>
      <c r="CR2442" s="4"/>
      <c r="CS2442" s="4"/>
      <c r="CT2442" s="4"/>
      <c r="CU2442" s="4"/>
      <c r="CV2442" s="4"/>
      <c r="CW2442" s="4"/>
      <c r="CX2442" s="4"/>
      <c r="CY2442" s="4"/>
      <c r="CZ2442" s="4"/>
      <c r="DA2442" s="4"/>
      <c r="DB2442" s="4"/>
      <c r="DC2442" s="4"/>
      <c r="DD2442" s="4"/>
      <c r="DE2442" s="4"/>
      <c r="DF2442" s="4"/>
      <c r="DG2442" s="4"/>
      <c r="DH2442" s="4"/>
      <c r="DI2442" s="4"/>
      <c r="DJ2442" s="4"/>
      <c r="DK2442" s="4"/>
      <c r="DL2442" s="4"/>
      <c r="DM2442" s="4"/>
    </row>
    <row r="2443" spans="1:117" s="183" customFormat="1" ht="12.75">
      <c r="A2443" s="4"/>
      <c r="B2443" s="4"/>
      <c r="C2443" s="69"/>
      <c r="D2443" s="20"/>
      <c r="E2443" s="20"/>
      <c r="F2443" s="101"/>
      <c r="G2443" s="101"/>
      <c r="H2443" s="101"/>
      <c r="I2443" s="212"/>
      <c r="J2443" s="101"/>
      <c r="K2443" s="101"/>
      <c r="L2443" s="101"/>
      <c r="M2443" s="101"/>
      <c r="N2443" s="4"/>
      <c r="O2443" s="4"/>
      <c r="P2443" s="4"/>
      <c r="Q2443" s="4"/>
      <c r="R2443" s="4"/>
      <c r="S2443" s="4"/>
      <c r="T2443" s="4"/>
      <c r="U2443" s="4"/>
      <c r="V2443" s="4"/>
      <c r="W2443" s="4"/>
      <c r="X2443" s="4"/>
      <c r="Y2443" s="4"/>
      <c r="Z2443" s="4"/>
      <c r="AA2443" s="4"/>
      <c r="AB2443" s="4"/>
      <c r="AC2443" s="4"/>
      <c r="AD2443" s="4"/>
      <c r="AE2443" s="4"/>
      <c r="AF2443" s="4"/>
      <c r="AG2443" s="4"/>
      <c r="AH2443" s="4"/>
      <c r="AI2443" s="4"/>
      <c r="AJ2443" s="4"/>
      <c r="AK2443" s="4"/>
      <c r="AL2443" s="4"/>
      <c r="AM2443" s="4"/>
      <c r="AN2443" s="4"/>
      <c r="AO2443" s="4"/>
      <c r="AP2443" s="4"/>
      <c r="AQ2443" s="4"/>
      <c r="AR2443" s="4"/>
      <c r="AS2443" s="4"/>
      <c r="AT2443" s="4"/>
      <c r="AU2443" s="4"/>
      <c r="AV2443" s="4"/>
      <c r="AW2443" s="4"/>
      <c r="AX2443" s="4"/>
      <c r="AY2443" s="4"/>
      <c r="AZ2443" s="4"/>
      <c r="BA2443" s="4"/>
      <c r="BB2443" s="4"/>
      <c r="BC2443" s="4"/>
      <c r="BD2443" s="4"/>
      <c r="BE2443" s="4"/>
      <c r="BF2443" s="4"/>
      <c r="BG2443" s="4"/>
      <c r="BH2443" s="4"/>
      <c r="BI2443" s="4"/>
      <c r="BJ2443" s="4"/>
      <c r="BK2443" s="4"/>
      <c r="BL2443" s="4"/>
      <c r="BM2443" s="4"/>
      <c r="BN2443" s="4"/>
      <c r="BO2443" s="4"/>
      <c r="BP2443" s="4"/>
      <c r="BQ2443" s="4"/>
      <c r="BR2443" s="4"/>
      <c r="BS2443" s="4"/>
      <c r="BT2443" s="4"/>
      <c r="BU2443" s="4"/>
      <c r="BV2443" s="4"/>
      <c r="BW2443" s="4"/>
      <c r="BX2443" s="4"/>
      <c r="BY2443" s="4"/>
      <c r="BZ2443" s="4"/>
      <c r="CA2443" s="4"/>
      <c r="CB2443" s="4"/>
      <c r="CC2443" s="4"/>
      <c r="CD2443" s="4"/>
      <c r="CE2443" s="4"/>
      <c r="CF2443" s="4"/>
      <c r="CG2443" s="4"/>
      <c r="CH2443" s="4"/>
      <c r="CI2443" s="4"/>
      <c r="CJ2443" s="4"/>
      <c r="CK2443" s="4"/>
      <c r="CL2443" s="4"/>
      <c r="CM2443" s="4"/>
      <c r="CN2443" s="4"/>
      <c r="CO2443" s="4"/>
      <c r="CP2443" s="4"/>
      <c r="CQ2443" s="4"/>
      <c r="CR2443" s="4"/>
      <c r="CS2443" s="4"/>
      <c r="CT2443" s="4"/>
      <c r="CU2443" s="4"/>
      <c r="CV2443" s="4"/>
      <c r="CW2443" s="4"/>
      <c r="CX2443" s="4"/>
      <c r="CY2443" s="4"/>
      <c r="CZ2443" s="4"/>
      <c r="DA2443" s="4"/>
      <c r="DB2443" s="4"/>
      <c r="DC2443" s="4"/>
      <c r="DD2443" s="4"/>
      <c r="DE2443" s="4"/>
      <c r="DF2443" s="4"/>
      <c r="DG2443" s="4"/>
      <c r="DH2443" s="4"/>
      <c r="DI2443" s="4"/>
      <c r="DJ2443" s="4"/>
      <c r="DK2443" s="4"/>
      <c r="DL2443" s="4"/>
      <c r="DM2443" s="4"/>
    </row>
    <row r="2444" spans="1:117" s="183" customFormat="1" ht="12.75">
      <c r="A2444" s="4"/>
      <c r="B2444" s="4"/>
      <c r="C2444" s="69"/>
      <c r="D2444" s="20"/>
      <c r="E2444" s="20"/>
      <c r="F2444" s="101"/>
      <c r="G2444" s="101"/>
      <c r="H2444" s="101"/>
      <c r="I2444" s="212"/>
      <c r="J2444" s="101"/>
      <c r="K2444" s="101"/>
      <c r="L2444" s="101"/>
      <c r="M2444" s="101"/>
      <c r="N2444" s="4"/>
      <c r="O2444" s="4"/>
      <c r="P2444" s="4"/>
      <c r="Q2444" s="4"/>
      <c r="R2444" s="4"/>
      <c r="S2444" s="4"/>
      <c r="T2444" s="4"/>
      <c r="U2444" s="4"/>
      <c r="V2444" s="4"/>
      <c r="W2444" s="4"/>
      <c r="X2444" s="4"/>
      <c r="Y2444" s="4"/>
      <c r="Z2444" s="4"/>
      <c r="AA2444" s="4"/>
      <c r="AB2444" s="4"/>
      <c r="AC2444" s="4"/>
      <c r="AD2444" s="4"/>
      <c r="AE2444" s="4"/>
      <c r="AF2444" s="4"/>
      <c r="AG2444" s="4"/>
      <c r="AH2444" s="4"/>
      <c r="AI2444" s="4"/>
      <c r="AJ2444" s="4"/>
      <c r="AK2444" s="4"/>
      <c r="AL2444" s="4"/>
      <c r="AM2444" s="4"/>
      <c r="AN2444" s="4"/>
      <c r="AO2444" s="4"/>
      <c r="AP2444" s="4"/>
      <c r="AQ2444" s="4"/>
      <c r="AR2444" s="4"/>
      <c r="AS2444" s="4"/>
      <c r="AT2444" s="4"/>
      <c r="AU2444" s="4"/>
      <c r="AV2444" s="4"/>
      <c r="AW2444" s="4"/>
      <c r="AX2444" s="4"/>
      <c r="AY2444" s="4"/>
      <c r="AZ2444" s="4"/>
      <c r="BA2444" s="4"/>
      <c r="BB2444" s="4"/>
      <c r="BC2444" s="4"/>
      <c r="BD2444" s="4"/>
      <c r="BE2444" s="4"/>
      <c r="BF2444" s="4"/>
      <c r="BG2444" s="4"/>
      <c r="BH2444" s="4"/>
      <c r="BI2444" s="4"/>
      <c r="BJ2444" s="4"/>
      <c r="BK2444" s="4"/>
      <c r="BL2444" s="4"/>
      <c r="BM2444" s="4"/>
      <c r="BN2444" s="4"/>
      <c r="BO2444" s="4"/>
      <c r="BP2444" s="4"/>
      <c r="BQ2444" s="4"/>
      <c r="BR2444" s="4"/>
      <c r="BS2444" s="4"/>
      <c r="BT2444" s="4"/>
      <c r="BU2444" s="4"/>
      <c r="BV2444" s="4"/>
      <c r="BW2444" s="4"/>
      <c r="BX2444" s="4"/>
      <c r="BY2444" s="4"/>
      <c r="BZ2444" s="4"/>
      <c r="CA2444" s="4"/>
      <c r="CB2444" s="4"/>
      <c r="CC2444" s="4"/>
      <c r="CD2444" s="4"/>
      <c r="CE2444" s="4"/>
      <c r="CF2444" s="4"/>
      <c r="CG2444" s="4"/>
      <c r="CH2444" s="4"/>
      <c r="CI2444" s="4"/>
      <c r="CJ2444" s="4"/>
      <c r="CK2444" s="4"/>
      <c r="CL2444" s="4"/>
      <c r="CM2444" s="4"/>
      <c r="CN2444" s="4"/>
      <c r="CO2444" s="4"/>
      <c r="CP2444" s="4"/>
      <c r="CQ2444" s="4"/>
      <c r="CR2444" s="4"/>
      <c r="CS2444" s="4"/>
      <c r="CT2444" s="4"/>
      <c r="CU2444" s="4"/>
      <c r="CV2444" s="4"/>
      <c r="CW2444" s="4"/>
      <c r="CX2444" s="4"/>
      <c r="CY2444" s="4"/>
      <c r="CZ2444" s="4"/>
      <c r="DA2444" s="4"/>
      <c r="DB2444" s="4"/>
      <c r="DC2444" s="4"/>
      <c r="DD2444" s="4"/>
      <c r="DE2444" s="4"/>
      <c r="DF2444" s="4"/>
      <c r="DG2444" s="4"/>
      <c r="DH2444" s="4"/>
      <c r="DI2444" s="4"/>
      <c r="DJ2444" s="4"/>
      <c r="DK2444" s="4"/>
      <c r="DL2444" s="4"/>
      <c r="DM2444" s="4"/>
    </row>
    <row r="2445" spans="1:117" s="183" customFormat="1" ht="12.75">
      <c r="A2445" s="4"/>
      <c r="B2445" s="4"/>
      <c r="C2445" s="69"/>
      <c r="D2445" s="20"/>
      <c r="E2445" s="20"/>
      <c r="F2445" s="101"/>
      <c r="G2445" s="101"/>
      <c r="H2445" s="101"/>
      <c r="I2445" s="212"/>
      <c r="J2445" s="101"/>
      <c r="K2445" s="101"/>
      <c r="L2445" s="101"/>
      <c r="M2445" s="101"/>
      <c r="N2445" s="4"/>
      <c r="O2445" s="4"/>
      <c r="P2445" s="4"/>
      <c r="Q2445" s="4"/>
      <c r="R2445" s="4"/>
      <c r="S2445" s="4"/>
      <c r="T2445" s="4"/>
      <c r="U2445" s="4"/>
      <c r="V2445" s="4"/>
      <c r="W2445" s="4"/>
      <c r="X2445" s="4"/>
      <c r="Y2445" s="4"/>
      <c r="Z2445" s="4"/>
      <c r="AA2445" s="4"/>
      <c r="AB2445" s="4"/>
      <c r="AC2445" s="4"/>
      <c r="AD2445" s="4"/>
      <c r="AE2445" s="4"/>
      <c r="AF2445" s="4"/>
      <c r="AG2445" s="4"/>
      <c r="AH2445" s="4"/>
      <c r="AI2445" s="4"/>
      <c r="AJ2445" s="4"/>
      <c r="AK2445" s="4"/>
      <c r="AL2445" s="4"/>
      <c r="AM2445" s="4"/>
      <c r="AN2445" s="4"/>
      <c r="AO2445" s="4"/>
      <c r="AP2445" s="4"/>
      <c r="AQ2445" s="4"/>
      <c r="AR2445" s="4"/>
      <c r="AS2445" s="4"/>
      <c r="AT2445" s="4"/>
      <c r="AU2445" s="4"/>
      <c r="AV2445" s="4"/>
      <c r="AW2445" s="4"/>
      <c r="AX2445" s="4"/>
      <c r="AY2445" s="4"/>
      <c r="AZ2445" s="4"/>
      <c r="BA2445" s="4"/>
      <c r="BB2445" s="4"/>
      <c r="BC2445" s="4"/>
      <c r="BD2445" s="4"/>
      <c r="BE2445" s="4"/>
      <c r="BF2445" s="4"/>
      <c r="BG2445" s="4"/>
      <c r="BH2445" s="4"/>
      <c r="BI2445" s="4"/>
      <c r="BJ2445" s="4"/>
      <c r="BK2445" s="4"/>
      <c r="BL2445" s="4"/>
      <c r="BM2445" s="4"/>
      <c r="BN2445" s="4"/>
      <c r="BO2445" s="4"/>
      <c r="BP2445" s="4"/>
      <c r="BQ2445" s="4"/>
      <c r="BR2445" s="4"/>
      <c r="BS2445" s="4"/>
      <c r="BT2445" s="4"/>
      <c r="BU2445" s="4"/>
      <c r="BV2445" s="4"/>
      <c r="BW2445" s="4"/>
      <c r="BX2445" s="4"/>
      <c r="BY2445" s="4"/>
      <c r="BZ2445" s="4"/>
      <c r="CA2445" s="4"/>
      <c r="CB2445" s="4"/>
      <c r="CC2445" s="4"/>
      <c r="CD2445" s="4"/>
      <c r="CE2445" s="4"/>
      <c r="CF2445" s="4"/>
      <c r="CG2445" s="4"/>
      <c r="CH2445" s="4"/>
      <c r="CI2445" s="4"/>
      <c r="CJ2445" s="4"/>
      <c r="CK2445" s="4"/>
      <c r="CL2445" s="4"/>
      <c r="CM2445" s="4"/>
      <c r="CN2445" s="4"/>
      <c r="CO2445" s="4"/>
      <c r="CP2445" s="4"/>
      <c r="CQ2445" s="4"/>
      <c r="CR2445" s="4"/>
      <c r="CS2445" s="4"/>
      <c r="CT2445" s="4"/>
      <c r="CU2445" s="4"/>
      <c r="CV2445" s="4"/>
      <c r="CW2445" s="4"/>
      <c r="CX2445" s="4"/>
      <c r="CY2445" s="4"/>
      <c r="CZ2445" s="4"/>
      <c r="DA2445" s="4"/>
      <c r="DB2445" s="4"/>
      <c r="DC2445" s="4"/>
      <c r="DD2445" s="4"/>
      <c r="DE2445" s="4"/>
      <c r="DF2445" s="4"/>
      <c r="DG2445" s="4"/>
      <c r="DH2445" s="4"/>
      <c r="DI2445" s="4"/>
      <c r="DJ2445" s="4"/>
      <c r="DK2445" s="4"/>
      <c r="DL2445" s="4"/>
      <c r="DM2445" s="4"/>
    </row>
    <row r="2446" spans="1:117" s="183" customFormat="1" ht="12.75">
      <c r="A2446" s="4"/>
      <c r="B2446" s="4"/>
      <c r="C2446" s="69"/>
      <c r="D2446" s="20"/>
      <c r="E2446" s="20"/>
      <c r="F2446" s="101"/>
      <c r="G2446" s="101"/>
      <c r="H2446" s="101"/>
      <c r="I2446" s="212"/>
      <c r="J2446" s="101"/>
      <c r="K2446" s="101"/>
      <c r="L2446" s="101"/>
      <c r="M2446" s="101"/>
      <c r="N2446" s="4"/>
      <c r="O2446" s="4"/>
      <c r="P2446" s="4"/>
      <c r="Q2446" s="4"/>
      <c r="R2446" s="4"/>
      <c r="S2446" s="4"/>
      <c r="T2446" s="4"/>
      <c r="U2446" s="4"/>
      <c r="V2446" s="4"/>
      <c r="W2446" s="4"/>
      <c r="X2446" s="4"/>
      <c r="Y2446" s="4"/>
      <c r="Z2446" s="4"/>
      <c r="AA2446" s="4"/>
      <c r="AB2446" s="4"/>
      <c r="AC2446" s="4"/>
      <c r="AD2446" s="4"/>
      <c r="AE2446" s="4"/>
      <c r="AF2446" s="4"/>
      <c r="AG2446" s="4"/>
      <c r="AH2446" s="4"/>
      <c r="AI2446" s="4"/>
      <c r="AJ2446" s="4"/>
      <c r="AK2446" s="4"/>
      <c r="AL2446" s="4"/>
      <c r="AM2446" s="4"/>
      <c r="AN2446" s="4"/>
      <c r="AO2446" s="4"/>
      <c r="AP2446" s="4"/>
      <c r="AQ2446" s="4"/>
      <c r="AR2446" s="4"/>
      <c r="AS2446" s="4"/>
      <c r="AT2446" s="4"/>
      <c r="AU2446" s="4"/>
      <c r="AV2446" s="4"/>
      <c r="AW2446" s="4"/>
      <c r="AX2446" s="4"/>
      <c r="AY2446" s="4"/>
      <c r="AZ2446" s="4"/>
      <c r="BA2446" s="4"/>
      <c r="BB2446" s="4"/>
      <c r="BC2446" s="4"/>
      <c r="BD2446" s="4"/>
      <c r="BE2446" s="4"/>
      <c r="BF2446" s="4"/>
      <c r="BG2446" s="4"/>
      <c r="BH2446" s="4"/>
      <c r="BI2446" s="4"/>
      <c r="BJ2446" s="4"/>
      <c r="BK2446" s="4"/>
      <c r="BL2446" s="4"/>
      <c r="BM2446" s="4"/>
      <c r="BN2446" s="4"/>
      <c r="BO2446" s="4"/>
      <c r="BP2446" s="4"/>
      <c r="BQ2446" s="4"/>
      <c r="BR2446" s="4"/>
      <c r="BS2446" s="4"/>
      <c r="BT2446" s="4"/>
      <c r="BU2446" s="4"/>
      <c r="BV2446" s="4"/>
      <c r="BW2446" s="4"/>
      <c r="BX2446" s="4"/>
      <c r="BY2446" s="4"/>
      <c r="BZ2446" s="4"/>
      <c r="CA2446" s="4"/>
      <c r="CB2446" s="4"/>
      <c r="CC2446" s="4"/>
      <c r="CD2446" s="4"/>
      <c r="CE2446" s="4"/>
      <c r="CF2446" s="4"/>
      <c r="CG2446" s="4"/>
      <c r="CH2446" s="4"/>
      <c r="CI2446" s="4"/>
      <c r="CJ2446" s="4"/>
      <c r="CK2446" s="4"/>
      <c r="CL2446" s="4"/>
      <c r="CM2446" s="4"/>
      <c r="CN2446" s="4"/>
      <c r="CO2446" s="4"/>
      <c r="CP2446" s="4"/>
      <c r="CQ2446" s="4"/>
      <c r="CR2446" s="4"/>
      <c r="CS2446" s="4"/>
      <c r="CT2446" s="4"/>
      <c r="CU2446" s="4"/>
      <c r="CV2446" s="4"/>
      <c r="CW2446" s="4"/>
      <c r="CX2446" s="4"/>
      <c r="CY2446" s="4"/>
      <c r="CZ2446" s="4"/>
      <c r="DA2446" s="4"/>
      <c r="DB2446" s="4"/>
      <c r="DC2446" s="4"/>
      <c r="DD2446" s="4"/>
      <c r="DE2446" s="4"/>
      <c r="DF2446" s="4"/>
      <c r="DG2446" s="4"/>
      <c r="DH2446" s="4"/>
      <c r="DI2446" s="4"/>
      <c r="DJ2446" s="4"/>
      <c r="DK2446" s="4"/>
      <c r="DL2446" s="4"/>
      <c r="DM2446" s="4"/>
    </row>
    <row r="2447" spans="1:117" s="183" customFormat="1" ht="12.75">
      <c r="A2447" s="4"/>
      <c r="B2447" s="4"/>
      <c r="C2447" s="69"/>
      <c r="D2447" s="20"/>
      <c r="E2447" s="20"/>
      <c r="F2447" s="101"/>
      <c r="G2447" s="101"/>
      <c r="H2447" s="101"/>
      <c r="I2447" s="212"/>
      <c r="J2447" s="101"/>
      <c r="K2447" s="101"/>
      <c r="L2447" s="101"/>
      <c r="M2447" s="101"/>
      <c r="N2447" s="4"/>
      <c r="O2447" s="4"/>
      <c r="P2447" s="4"/>
      <c r="Q2447" s="4"/>
      <c r="R2447" s="4"/>
      <c r="S2447" s="4"/>
      <c r="T2447" s="4"/>
      <c r="U2447" s="4"/>
      <c r="V2447" s="4"/>
      <c r="W2447" s="4"/>
      <c r="X2447" s="4"/>
      <c r="Y2447" s="4"/>
      <c r="Z2447" s="4"/>
      <c r="AA2447" s="4"/>
      <c r="AB2447" s="4"/>
      <c r="AC2447" s="4"/>
      <c r="AD2447" s="4"/>
      <c r="AE2447" s="4"/>
      <c r="AF2447" s="4"/>
      <c r="AG2447" s="4"/>
      <c r="AH2447" s="4"/>
      <c r="AI2447" s="4"/>
      <c r="AJ2447" s="4"/>
      <c r="AK2447" s="4"/>
      <c r="AL2447" s="4"/>
      <c r="AM2447" s="4"/>
      <c r="AN2447" s="4"/>
      <c r="AO2447" s="4"/>
      <c r="AP2447" s="4"/>
      <c r="AQ2447" s="4"/>
      <c r="AR2447" s="4"/>
      <c r="AS2447" s="4"/>
      <c r="AT2447" s="4"/>
      <c r="AU2447" s="4"/>
      <c r="AV2447" s="4"/>
      <c r="AW2447" s="4"/>
      <c r="AX2447" s="4"/>
      <c r="AY2447" s="4"/>
      <c r="AZ2447" s="4"/>
      <c r="BA2447" s="4"/>
      <c r="BB2447" s="4"/>
      <c r="BC2447" s="4"/>
      <c r="BD2447" s="4"/>
      <c r="BE2447" s="4"/>
      <c r="BF2447" s="4"/>
      <c r="BG2447" s="4"/>
      <c r="BH2447" s="4"/>
      <c r="BI2447" s="4"/>
      <c r="BJ2447" s="4"/>
      <c r="BK2447" s="4"/>
      <c r="BL2447" s="4"/>
      <c r="BM2447" s="4"/>
      <c r="BN2447" s="4"/>
      <c r="BO2447" s="4"/>
      <c r="BP2447" s="4"/>
      <c r="BQ2447" s="4"/>
      <c r="BR2447" s="4"/>
      <c r="BS2447" s="4"/>
      <c r="BT2447" s="4"/>
      <c r="BU2447" s="4"/>
      <c r="BV2447" s="4"/>
      <c r="BW2447" s="4"/>
      <c r="BX2447" s="4"/>
      <c r="BY2447" s="4"/>
      <c r="BZ2447" s="4"/>
      <c r="CA2447" s="4"/>
      <c r="CB2447" s="4"/>
      <c r="CC2447" s="4"/>
      <c r="CD2447" s="4"/>
      <c r="CE2447" s="4"/>
      <c r="CF2447" s="4"/>
      <c r="CG2447" s="4"/>
      <c r="CH2447" s="4"/>
      <c r="CI2447" s="4"/>
      <c r="CJ2447" s="4"/>
      <c r="CK2447" s="4"/>
      <c r="CL2447" s="4"/>
      <c r="CM2447" s="4"/>
      <c r="CN2447" s="4"/>
      <c r="CO2447" s="4"/>
      <c r="CP2447" s="4"/>
      <c r="CQ2447" s="4"/>
      <c r="CR2447" s="4"/>
      <c r="CS2447" s="4"/>
      <c r="CT2447" s="4"/>
      <c r="CU2447" s="4"/>
      <c r="CV2447" s="4"/>
      <c r="CW2447" s="4"/>
      <c r="CX2447" s="4"/>
      <c r="CY2447" s="4"/>
      <c r="CZ2447" s="4"/>
      <c r="DA2447" s="4"/>
      <c r="DB2447" s="4"/>
      <c r="DC2447" s="4"/>
      <c r="DD2447" s="4"/>
      <c r="DE2447" s="4"/>
      <c r="DF2447" s="4"/>
      <c r="DG2447" s="4"/>
      <c r="DH2447" s="4"/>
      <c r="DI2447" s="4"/>
      <c r="DJ2447" s="4"/>
      <c r="DK2447" s="4"/>
      <c r="DL2447" s="4"/>
      <c r="DM2447" s="4"/>
    </row>
    <row r="2448" spans="1:117" s="183" customFormat="1" ht="12.75">
      <c r="A2448" s="4"/>
      <c r="B2448" s="4"/>
      <c r="C2448" s="69"/>
      <c r="D2448" s="20"/>
      <c r="E2448" s="20"/>
      <c r="F2448" s="101"/>
      <c r="G2448" s="101"/>
      <c r="H2448" s="101"/>
      <c r="I2448" s="212"/>
      <c r="J2448" s="101"/>
      <c r="K2448" s="101"/>
      <c r="L2448" s="101"/>
      <c r="M2448" s="101"/>
      <c r="N2448" s="4"/>
      <c r="O2448" s="4"/>
      <c r="P2448" s="4"/>
      <c r="Q2448" s="4"/>
      <c r="R2448" s="4"/>
      <c r="S2448" s="4"/>
      <c r="T2448" s="4"/>
      <c r="U2448" s="4"/>
      <c r="V2448" s="4"/>
      <c r="W2448" s="4"/>
      <c r="X2448" s="4"/>
      <c r="Y2448" s="4"/>
      <c r="Z2448" s="4"/>
      <c r="AA2448" s="4"/>
      <c r="AB2448" s="4"/>
      <c r="AC2448" s="4"/>
      <c r="AD2448" s="4"/>
      <c r="AE2448" s="4"/>
      <c r="AF2448" s="4"/>
      <c r="AG2448" s="4"/>
      <c r="AH2448" s="4"/>
      <c r="AI2448" s="4"/>
      <c r="AJ2448" s="4"/>
      <c r="AK2448" s="4"/>
      <c r="AL2448" s="4"/>
      <c r="AM2448" s="4"/>
      <c r="AN2448" s="4"/>
      <c r="AO2448" s="4"/>
      <c r="AP2448" s="4"/>
      <c r="AQ2448" s="4"/>
      <c r="AR2448" s="4"/>
      <c r="AS2448" s="4"/>
      <c r="AT2448" s="4"/>
      <c r="AU2448" s="4"/>
      <c r="AV2448" s="4"/>
      <c r="AW2448" s="4"/>
      <c r="AX2448" s="4"/>
      <c r="AY2448" s="4"/>
      <c r="AZ2448" s="4"/>
      <c r="BA2448" s="4"/>
      <c r="BB2448" s="4"/>
      <c r="BC2448" s="4"/>
      <c r="BD2448" s="4"/>
      <c r="BE2448" s="4"/>
      <c r="BF2448" s="4"/>
      <c r="BG2448" s="4"/>
      <c r="BH2448" s="4"/>
      <c r="BI2448" s="4"/>
      <c r="BJ2448" s="4"/>
      <c r="BK2448" s="4"/>
      <c r="BL2448" s="4"/>
      <c r="BM2448" s="4"/>
      <c r="BN2448" s="4"/>
      <c r="BO2448" s="4"/>
      <c r="BP2448" s="4"/>
      <c r="BQ2448" s="4"/>
      <c r="BR2448" s="4"/>
      <c r="BS2448" s="4"/>
      <c r="BT2448" s="4"/>
      <c r="BU2448" s="4"/>
      <c r="BV2448" s="4"/>
      <c r="BW2448" s="4"/>
      <c r="BX2448" s="4"/>
      <c r="BY2448" s="4"/>
      <c r="BZ2448" s="4"/>
      <c r="CA2448" s="4"/>
      <c r="CB2448" s="4"/>
      <c r="CC2448" s="4"/>
      <c r="CD2448" s="4"/>
      <c r="CE2448" s="4"/>
      <c r="CF2448" s="4"/>
      <c r="CG2448" s="4"/>
      <c r="CH2448" s="4"/>
      <c r="CI2448" s="4"/>
      <c r="CJ2448" s="4"/>
      <c r="CK2448" s="4"/>
      <c r="CL2448" s="4"/>
      <c r="CM2448" s="4"/>
      <c r="CN2448" s="4"/>
      <c r="CO2448" s="4"/>
      <c r="CP2448" s="4"/>
      <c r="CQ2448" s="4"/>
      <c r="CR2448" s="4"/>
      <c r="CS2448" s="4"/>
      <c r="CT2448" s="4"/>
      <c r="CU2448" s="4"/>
      <c r="CV2448" s="4"/>
      <c r="CW2448" s="4"/>
      <c r="CX2448" s="4"/>
      <c r="CY2448" s="4"/>
      <c r="CZ2448" s="4"/>
      <c r="DA2448" s="4"/>
      <c r="DB2448" s="4"/>
      <c r="DC2448" s="4"/>
      <c r="DD2448" s="4"/>
      <c r="DE2448" s="4"/>
      <c r="DF2448" s="4"/>
      <c r="DG2448" s="4"/>
      <c r="DH2448" s="4"/>
      <c r="DI2448" s="4"/>
      <c r="DJ2448" s="4"/>
      <c r="DK2448" s="4"/>
      <c r="DL2448" s="4"/>
      <c r="DM2448" s="4"/>
    </row>
    <row r="2449" spans="1:117" s="183" customFormat="1" ht="12.75">
      <c r="A2449" s="4"/>
      <c r="B2449" s="4"/>
      <c r="C2449" s="69"/>
      <c r="D2449" s="20"/>
      <c r="E2449" s="20"/>
      <c r="F2449" s="101"/>
      <c r="G2449" s="101"/>
      <c r="H2449" s="101"/>
      <c r="I2449" s="212"/>
      <c r="J2449" s="101"/>
      <c r="K2449" s="101"/>
      <c r="L2449" s="101"/>
      <c r="M2449" s="101"/>
      <c r="N2449" s="4"/>
      <c r="O2449" s="4"/>
      <c r="P2449" s="4"/>
      <c r="Q2449" s="4"/>
      <c r="R2449" s="4"/>
      <c r="S2449" s="4"/>
      <c r="T2449" s="4"/>
      <c r="U2449" s="4"/>
      <c r="V2449" s="4"/>
      <c r="W2449" s="4"/>
      <c r="X2449" s="4"/>
      <c r="Y2449" s="4"/>
      <c r="Z2449" s="4"/>
      <c r="AA2449" s="4"/>
      <c r="AB2449" s="4"/>
      <c r="AC2449" s="4"/>
      <c r="AD2449" s="4"/>
      <c r="AE2449" s="4"/>
      <c r="AF2449" s="4"/>
      <c r="AG2449" s="4"/>
      <c r="AH2449" s="4"/>
      <c r="AI2449" s="4"/>
      <c r="AJ2449" s="4"/>
      <c r="AK2449" s="4"/>
      <c r="AL2449" s="4"/>
      <c r="AM2449" s="4"/>
      <c r="AN2449" s="4"/>
      <c r="AO2449" s="4"/>
      <c r="AP2449" s="4"/>
      <c r="AQ2449" s="4"/>
      <c r="AR2449" s="4"/>
      <c r="AS2449" s="4"/>
      <c r="AT2449" s="4"/>
      <c r="AU2449" s="4"/>
      <c r="AV2449" s="4"/>
      <c r="AW2449" s="4"/>
      <c r="AX2449" s="4"/>
      <c r="AY2449" s="4"/>
      <c r="AZ2449" s="4"/>
      <c r="BA2449" s="4"/>
      <c r="BB2449" s="4"/>
      <c r="BC2449" s="4"/>
      <c r="BD2449" s="4"/>
      <c r="BE2449" s="4"/>
      <c r="BF2449" s="4"/>
      <c r="BG2449" s="4"/>
      <c r="BH2449" s="4"/>
      <c r="BI2449" s="4"/>
      <c r="BJ2449" s="4"/>
      <c r="BK2449" s="4"/>
      <c r="BL2449" s="4"/>
      <c r="BM2449" s="4"/>
      <c r="BN2449" s="4"/>
      <c r="BO2449" s="4"/>
      <c r="BP2449" s="4"/>
      <c r="BQ2449" s="4"/>
      <c r="BR2449" s="4"/>
      <c r="BS2449" s="4"/>
      <c r="BT2449" s="4"/>
      <c r="BU2449" s="4"/>
      <c r="BV2449" s="4"/>
      <c r="BW2449" s="4"/>
      <c r="BX2449" s="4"/>
      <c r="BY2449" s="4"/>
      <c r="BZ2449" s="4"/>
      <c r="CA2449" s="4"/>
      <c r="CB2449" s="4"/>
      <c r="CC2449" s="4"/>
      <c r="CD2449" s="4"/>
      <c r="CE2449" s="4"/>
      <c r="CF2449" s="4"/>
      <c r="CG2449" s="4"/>
      <c r="CH2449" s="4"/>
      <c r="CI2449" s="4"/>
      <c r="CJ2449" s="4"/>
      <c r="CK2449" s="4"/>
      <c r="CL2449" s="4"/>
      <c r="CM2449" s="4"/>
      <c r="CN2449" s="4"/>
      <c r="CO2449" s="4"/>
      <c r="CP2449" s="4"/>
      <c r="CQ2449" s="4"/>
      <c r="CR2449" s="4"/>
      <c r="CS2449" s="4"/>
      <c r="CT2449" s="4"/>
      <c r="CU2449" s="4"/>
      <c r="CV2449" s="4"/>
      <c r="CW2449" s="4"/>
      <c r="CX2449" s="4"/>
      <c r="CY2449" s="4"/>
      <c r="CZ2449" s="4"/>
      <c r="DA2449" s="4"/>
      <c r="DB2449" s="4"/>
      <c r="DC2449" s="4"/>
      <c r="DD2449" s="4"/>
      <c r="DE2449" s="4"/>
      <c r="DF2449" s="4"/>
      <c r="DG2449" s="4"/>
      <c r="DH2449" s="4"/>
      <c r="DI2449" s="4"/>
      <c r="DJ2449" s="4"/>
      <c r="DK2449" s="4"/>
      <c r="DL2449" s="4"/>
      <c r="DM2449" s="4"/>
    </row>
    <row r="2450" spans="1:117" s="183" customFormat="1" ht="12.75">
      <c r="A2450" s="4"/>
      <c r="B2450" s="4"/>
      <c r="C2450" s="69"/>
      <c r="D2450" s="20"/>
      <c r="E2450" s="20"/>
      <c r="F2450" s="101"/>
      <c r="G2450" s="101"/>
      <c r="H2450" s="101"/>
      <c r="I2450" s="212"/>
      <c r="J2450" s="101"/>
      <c r="K2450" s="101"/>
      <c r="L2450" s="101"/>
      <c r="M2450" s="101"/>
      <c r="N2450" s="4"/>
      <c r="O2450" s="4"/>
      <c r="P2450" s="4"/>
      <c r="Q2450" s="4"/>
      <c r="R2450" s="4"/>
      <c r="S2450" s="4"/>
      <c r="T2450" s="4"/>
      <c r="U2450" s="4"/>
      <c r="V2450" s="4"/>
      <c r="W2450" s="4"/>
      <c r="X2450" s="4"/>
      <c r="Y2450" s="4"/>
      <c r="Z2450" s="4"/>
      <c r="AA2450" s="4"/>
      <c r="AB2450" s="4"/>
      <c r="AC2450" s="4"/>
      <c r="AD2450" s="4"/>
      <c r="AE2450" s="4"/>
      <c r="AF2450" s="4"/>
      <c r="AG2450" s="4"/>
      <c r="AH2450" s="4"/>
      <c r="AI2450" s="4"/>
      <c r="AJ2450" s="4"/>
      <c r="AK2450" s="4"/>
      <c r="AL2450" s="4"/>
      <c r="AM2450" s="4"/>
      <c r="AN2450" s="4"/>
      <c r="AO2450" s="4"/>
      <c r="AP2450" s="4"/>
      <c r="AQ2450" s="4"/>
      <c r="AR2450" s="4"/>
      <c r="AS2450" s="4"/>
      <c r="AT2450" s="4"/>
      <c r="AU2450" s="4"/>
      <c r="AV2450" s="4"/>
      <c r="AW2450" s="4"/>
      <c r="AX2450" s="4"/>
      <c r="AY2450" s="4"/>
      <c r="AZ2450" s="4"/>
      <c r="BA2450" s="4"/>
      <c r="BB2450" s="4"/>
      <c r="BC2450" s="4"/>
      <c r="BD2450" s="4"/>
      <c r="BE2450" s="4"/>
      <c r="BF2450" s="4"/>
      <c r="BG2450" s="4"/>
      <c r="BH2450" s="4"/>
      <c r="BI2450" s="4"/>
      <c r="BJ2450" s="4"/>
      <c r="BK2450" s="4"/>
      <c r="BL2450" s="4"/>
      <c r="BM2450" s="4"/>
      <c r="BN2450" s="4"/>
      <c r="BO2450" s="4"/>
      <c r="BP2450" s="4"/>
      <c r="BQ2450" s="4"/>
      <c r="BR2450" s="4"/>
      <c r="BS2450" s="4"/>
      <c r="BT2450" s="4"/>
      <c r="BU2450" s="4"/>
      <c r="BV2450" s="4"/>
      <c r="BW2450" s="4"/>
      <c r="BX2450" s="4"/>
      <c r="BY2450" s="4"/>
      <c r="BZ2450" s="4"/>
      <c r="CA2450" s="4"/>
      <c r="CB2450" s="4"/>
      <c r="CC2450" s="4"/>
      <c r="CD2450" s="4"/>
      <c r="CE2450" s="4"/>
      <c r="CF2450" s="4"/>
      <c r="CG2450" s="4"/>
      <c r="CH2450" s="4"/>
      <c r="CI2450" s="4"/>
      <c r="CJ2450" s="4"/>
      <c r="CK2450" s="4"/>
      <c r="CL2450" s="4"/>
      <c r="CM2450" s="4"/>
      <c r="CN2450" s="4"/>
      <c r="CO2450" s="4"/>
      <c r="CP2450" s="4"/>
      <c r="CQ2450" s="4"/>
      <c r="CR2450" s="4"/>
      <c r="CS2450" s="4"/>
      <c r="CT2450" s="4"/>
      <c r="CU2450" s="4"/>
      <c r="CV2450" s="4"/>
      <c r="CW2450" s="4"/>
      <c r="CX2450" s="4"/>
      <c r="CY2450" s="4"/>
      <c r="CZ2450" s="4"/>
      <c r="DA2450" s="4"/>
      <c r="DB2450" s="4"/>
      <c r="DC2450" s="4"/>
      <c r="DD2450" s="4"/>
      <c r="DE2450" s="4"/>
      <c r="DF2450" s="4"/>
      <c r="DG2450" s="4"/>
      <c r="DH2450" s="4"/>
      <c r="DI2450" s="4"/>
      <c r="DJ2450" s="4"/>
      <c r="DK2450" s="4"/>
      <c r="DL2450" s="4"/>
      <c r="DM2450" s="4"/>
    </row>
    <row r="2451" spans="1:117" s="183" customFormat="1" ht="12.75">
      <c r="A2451" s="4"/>
      <c r="B2451" s="4"/>
      <c r="C2451" s="69"/>
      <c r="D2451" s="20"/>
      <c r="E2451" s="20"/>
      <c r="F2451" s="101"/>
      <c r="G2451" s="101"/>
      <c r="H2451" s="101"/>
      <c r="I2451" s="212"/>
      <c r="J2451" s="101"/>
      <c r="K2451" s="101"/>
      <c r="L2451" s="101"/>
      <c r="M2451" s="101"/>
      <c r="N2451" s="4"/>
      <c r="O2451" s="4"/>
      <c r="P2451" s="4"/>
      <c r="Q2451" s="4"/>
      <c r="R2451" s="4"/>
      <c r="S2451" s="4"/>
      <c r="T2451" s="4"/>
      <c r="U2451" s="4"/>
      <c r="V2451" s="4"/>
      <c r="W2451" s="4"/>
      <c r="X2451" s="4"/>
      <c r="Y2451" s="4"/>
      <c r="Z2451" s="4"/>
      <c r="AA2451" s="4"/>
      <c r="AB2451" s="4"/>
      <c r="AC2451" s="4"/>
      <c r="AD2451" s="4"/>
      <c r="AE2451" s="4"/>
      <c r="AF2451" s="4"/>
      <c r="AG2451" s="4"/>
      <c r="AH2451" s="4"/>
      <c r="AI2451" s="4"/>
      <c r="AJ2451" s="4"/>
      <c r="AK2451" s="4"/>
      <c r="AL2451" s="4"/>
      <c r="AM2451" s="4"/>
      <c r="AN2451" s="4"/>
      <c r="AO2451" s="4"/>
      <c r="AP2451" s="4"/>
      <c r="AQ2451" s="4"/>
      <c r="AR2451" s="4"/>
      <c r="AS2451" s="4"/>
      <c r="AT2451" s="4"/>
      <c r="AU2451" s="4"/>
      <c r="AV2451" s="4"/>
      <c r="AW2451" s="4"/>
      <c r="AX2451" s="4"/>
      <c r="AY2451" s="4"/>
      <c r="AZ2451" s="4"/>
      <c r="BA2451" s="4"/>
      <c r="BB2451" s="4"/>
      <c r="BC2451" s="4"/>
      <c r="BD2451" s="4"/>
      <c r="BE2451" s="4"/>
      <c r="BF2451" s="4"/>
      <c r="BG2451" s="4"/>
      <c r="BH2451" s="4"/>
      <c r="BI2451" s="4"/>
      <c r="BJ2451" s="4"/>
      <c r="BK2451" s="4"/>
      <c r="BL2451" s="4"/>
      <c r="BM2451" s="4"/>
      <c r="BN2451" s="4"/>
      <c r="BO2451" s="4"/>
      <c r="BP2451" s="4"/>
      <c r="BQ2451" s="4"/>
      <c r="BR2451" s="4"/>
      <c r="BS2451" s="4"/>
      <c r="BT2451" s="4"/>
      <c r="BU2451" s="4"/>
      <c r="BV2451" s="4"/>
      <c r="BW2451" s="4"/>
      <c r="BX2451" s="4"/>
      <c r="BY2451" s="4"/>
      <c r="BZ2451" s="4"/>
      <c r="CA2451" s="4"/>
      <c r="CB2451" s="4"/>
      <c r="CC2451" s="4"/>
      <c r="CD2451" s="4"/>
      <c r="CE2451" s="4"/>
      <c r="CF2451" s="4"/>
      <c r="CG2451" s="4"/>
      <c r="CH2451" s="4"/>
      <c r="CI2451" s="4"/>
      <c r="CJ2451" s="4"/>
      <c r="CK2451" s="4"/>
      <c r="CL2451" s="4"/>
      <c r="CM2451" s="4"/>
      <c r="CN2451" s="4"/>
      <c r="CO2451" s="4"/>
      <c r="CP2451" s="4"/>
      <c r="CQ2451" s="4"/>
      <c r="CR2451" s="4"/>
      <c r="CS2451" s="4"/>
      <c r="CT2451" s="4"/>
      <c r="CU2451" s="4"/>
      <c r="CV2451" s="4"/>
      <c r="CW2451" s="4"/>
      <c r="CX2451" s="4"/>
      <c r="CY2451" s="4"/>
      <c r="CZ2451" s="4"/>
      <c r="DA2451" s="4"/>
      <c r="DB2451" s="4"/>
      <c r="DC2451" s="4"/>
      <c r="DD2451" s="4"/>
      <c r="DE2451" s="4"/>
      <c r="DF2451" s="4"/>
      <c r="DG2451" s="4"/>
      <c r="DH2451" s="4"/>
      <c r="DI2451" s="4"/>
      <c r="DJ2451" s="4"/>
      <c r="DK2451" s="4"/>
      <c r="DL2451" s="4"/>
      <c r="DM2451" s="4"/>
    </row>
    <row r="2452" spans="1:117" s="183" customFormat="1" ht="12.75">
      <c r="A2452" s="4"/>
      <c r="B2452" s="4"/>
      <c r="C2452" s="69"/>
      <c r="D2452" s="20"/>
      <c r="E2452" s="20"/>
      <c r="F2452" s="101"/>
      <c r="G2452" s="101"/>
      <c r="H2452" s="101"/>
      <c r="I2452" s="212"/>
      <c r="J2452" s="101"/>
      <c r="K2452" s="101"/>
      <c r="L2452" s="101"/>
      <c r="M2452" s="101"/>
      <c r="N2452" s="4"/>
      <c r="O2452" s="4"/>
      <c r="P2452" s="4"/>
      <c r="Q2452" s="4"/>
      <c r="R2452" s="4"/>
      <c r="S2452" s="4"/>
      <c r="T2452" s="4"/>
      <c r="U2452" s="4"/>
      <c r="V2452" s="4"/>
      <c r="W2452" s="4"/>
      <c r="X2452" s="4"/>
      <c r="Y2452" s="4"/>
      <c r="Z2452" s="4"/>
      <c r="AA2452" s="4"/>
      <c r="AB2452" s="4"/>
      <c r="AC2452" s="4"/>
      <c r="AD2452" s="4"/>
      <c r="AE2452" s="4"/>
      <c r="AF2452" s="4"/>
      <c r="AG2452" s="4"/>
      <c r="AH2452" s="4"/>
      <c r="AI2452" s="4"/>
      <c r="AJ2452" s="4"/>
      <c r="AK2452" s="4"/>
      <c r="AL2452" s="4"/>
      <c r="AM2452" s="4"/>
      <c r="AN2452" s="4"/>
      <c r="AO2452" s="4"/>
      <c r="AP2452" s="4"/>
      <c r="AQ2452" s="4"/>
      <c r="AR2452" s="4"/>
      <c r="AS2452" s="4"/>
      <c r="AT2452" s="4"/>
      <c r="AU2452" s="4"/>
      <c r="AV2452" s="4"/>
      <c r="AW2452" s="4"/>
      <c r="AX2452" s="4"/>
      <c r="AY2452" s="4"/>
      <c r="AZ2452" s="4"/>
      <c r="BA2452" s="4"/>
      <c r="BB2452" s="4"/>
      <c r="BC2452" s="4"/>
      <c r="BD2452" s="4"/>
      <c r="BE2452" s="4"/>
      <c r="BF2452" s="4"/>
      <c r="BG2452" s="4"/>
      <c r="BH2452" s="4"/>
      <c r="BI2452" s="4"/>
      <c r="BJ2452" s="4"/>
      <c r="BK2452" s="4"/>
      <c r="BL2452" s="4"/>
      <c r="BM2452" s="4"/>
      <c r="BN2452" s="4"/>
      <c r="BO2452" s="4"/>
      <c r="BP2452" s="4"/>
      <c r="BQ2452" s="4"/>
      <c r="BR2452" s="4"/>
      <c r="BS2452" s="4"/>
      <c r="BT2452" s="4"/>
      <c r="BU2452" s="4"/>
      <c r="BV2452" s="4"/>
      <c r="BW2452" s="4"/>
      <c r="BX2452" s="4"/>
      <c r="BY2452" s="4"/>
      <c r="BZ2452" s="4"/>
      <c r="CA2452" s="4"/>
      <c r="CB2452" s="4"/>
      <c r="CC2452" s="4"/>
      <c r="CD2452" s="4"/>
      <c r="CE2452" s="4"/>
      <c r="CF2452" s="4"/>
      <c r="CG2452" s="4"/>
      <c r="CH2452" s="4"/>
      <c r="CI2452" s="4"/>
      <c r="CJ2452" s="4"/>
      <c r="CK2452" s="4"/>
      <c r="CL2452" s="4"/>
      <c r="CM2452" s="4"/>
      <c r="CN2452" s="4"/>
      <c r="CO2452" s="4"/>
      <c r="CP2452" s="4"/>
      <c r="CQ2452" s="4"/>
      <c r="CR2452" s="4"/>
      <c r="CS2452" s="4"/>
      <c r="CT2452" s="4"/>
      <c r="CU2452" s="4"/>
      <c r="CV2452" s="4"/>
      <c r="CW2452" s="4"/>
      <c r="CX2452" s="4"/>
      <c r="CY2452" s="4"/>
      <c r="CZ2452" s="4"/>
      <c r="DA2452" s="4"/>
      <c r="DB2452" s="4"/>
      <c r="DC2452" s="4"/>
      <c r="DD2452" s="4"/>
      <c r="DE2452" s="4"/>
      <c r="DF2452" s="4"/>
      <c r="DG2452" s="4"/>
      <c r="DH2452" s="4"/>
      <c r="DI2452" s="4"/>
      <c r="DJ2452" s="4"/>
      <c r="DK2452" s="4"/>
      <c r="DL2452" s="4"/>
      <c r="DM2452" s="4"/>
    </row>
    <row r="2453" spans="1:117" s="183" customFormat="1" ht="12.75">
      <c r="A2453" s="4"/>
      <c r="B2453" s="4"/>
      <c r="C2453" s="69"/>
      <c r="D2453" s="20"/>
      <c r="E2453" s="20"/>
      <c r="F2453" s="101"/>
      <c r="G2453" s="101"/>
      <c r="H2453" s="101"/>
      <c r="I2453" s="212"/>
      <c r="J2453" s="101"/>
      <c r="K2453" s="101"/>
      <c r="L2453" s="101"/>
      <c r="M2453" s="101"/>
      <c r="N2453" s="4"/>
      <c r="O2453" s="4"/>
      <c r="P2453" s="4"/>
      <c r="Q2453" s="4"/>
      <c r="R2453" s="4"/>
      <c r="S2453" s="4"/>
      <c r="T2453" s="4"/>
      <c r="U2453" s="4"/>
      <c r="V2453" s="4"/>
      <c r="W2453" s="4"/>
      <c r="X2453" s="4"/>
      <c r="Y2453" s="4"/>
      <c r="Z2453" s="4"/>
      <c r="AA2453" s="4"/>
      <c r="AB2453" s="4"/>
      <c r="AC2453" s="4"/>
      <c r="AD2453" s="4"/>
      <c r="AE2453" s="4"/>
      <c r="AF2453" s="4"/>
      <c r="AG2453" s="4"/>
      <c r="AH2453" s="4"/>
      <c r="AI2453" s="4"/>
      <c r="AJ2453" s="4"/>
      <c r="AK2453" s="4"/>
      <c r="AL2453" s="4"/>
      <c r="AM2453" s="4"/>
      <c r="AN2453" s="4"/>
      <c r="AO2453" s="4"/>
      <c r="AP2453" s="4"/>
      <c r="AQ2453" s="4"/>
      <c r="AR2453" s="4"/>
      <c r="AS2453" s="4"/>
      <c r="AT2453" s="4"/>
      <c r="AU2453" s="4"/>
      <c r="AV2453" s="4"/>
      <c r="AW2453" s="4"/>
      <c r="AX2453" s="4"/>
      <c r="AY2453" s="4"/>
      <c r="AZ2453" s="4"/>
      <c r="BA2453" s="4"/>
      <c r="BB2453" s="4"/>
      <c r="BC2453" s="4"/>
      <c r="BD2453" s="4"/>
      <c r="BE2453" s="4"/>
      <c r="BF2453" s="4"/>
      <c r="BG2453" s="4"/>
      <c r="BH2453" s="4"/>
      <c r="BI2453" s="4"/>
      <c r="BJ2453" s="4"/>
      <c r="BK2453" s="4"/>
      <c r="BL2453" s="4"/>
      <c r="BM2453" s="4"/>
      <c r="BN2453" s="4"/>
      <c r="BO2453" s="4"/>
      <c r="BP2453" s="4"/>
      <c r="BQ2453" s="4"/>
      <c r="BR2453" s="4"/>
      <c r="BS2453" s="4"/>
      <c r="BT2453" s="4"/>
      <c r="BU2453" s="4"/>
      <c r="BV2453" s="4"/>
      <c r="BW2453" s="4"/>
      <c r="BX2453" s="4"/>
      <c r="BY2453" s="4"/>
      <c r="BZ2453" s="4"/>
      <c r="CA2453" s="4"/>
      <c r="CB2453" s="4"/>
      <c r="CC2453" s="4"/>
      <c r="CD2453" s="4"/>
      <c r="CE2453" s="4"/>
      <c r="CF2453" s="4"/>
      <c r="CG2453" s="4"/>
      <c r="CH2453" s="4"/>
      <c r="CI2453" s="4"/>
      <c r="CJ2453" s="4"/>
      <c r="CK2453" s="4"/>
      <c r="CL2453" s="4"/>
      <c r="CM2453" s="4"/>
      <c r="CN2453" s="4"/>
      <c r="CO2453" s="4"/>
      <c r="CP2453" s="4"/>
      <c r="CQ2453" s="4"/>
      <c r="CR2453" s="4"/>
      <c r="CS2453" s="4"/>
      <c r="CT2453" s="4"/>
      <c r="CU2453" s="4"/>
      <c r="CV2453" s="4"/>
      <c r="CW2453" s="4"/>
      <c r="CX2453" s="4"/>
      <c r="CY2453" s="4"/>
      <c r="CZ2453" s="4"/>
      <c r="DA2453" s="4"/>
      <c r="DB2453" s="4"/>
      <c r="DC2453" s="4"/>
      <c r="DD2453" s="4"/>
      <c r="DE2453" s="4"/>
      <c r="DF2453" s="4"/>
      <c r="DG2453" s="4"/>
      <c r="DH2453" s="4"/>
      <c r="DI2453" s="4"/>
      <c r="DJ2453" s="4"/>
      <c r="DK2453" s="4"/>
      <c r="DL2453" s="4"/>
      <c r="DM2453" s="4"/>
    </row>
    <row r="2454" spans="1:117" s="183" customFormat="1" ht="12.75">
      <c r="A2454" s="4"/>
      <c r="B2454" s="4"/>
      <c r="C2454" s="69"/>
      <c r="D2454" s="20"/>
      <c r="E2454" s="20"/>
      <c r="F2454" s="101"/>
      <c r="G2454" s="101"/>
      <c r="H2454" s="101"/>
      <c r="I2454" s="212"/>
      <c r="J2454" s="101"/>
      <c r="K2454" s="101"/>
      <c r="L2454" s="101"/>
      <c r="M2454" s="101"/>
      <c r="N2454" s="4"/>
      <c r="O2454" s="4"/>
      <c r="P2454" s="4"/>
      <c r="Q2454" s="4"/>
      <c r="R2454" s="4"/>
      <c r="S2454" s="4"/>
      <c r="T2454" s="4"/>
      <c r="U2454" s="4"/>
      <c r="V2454" s="4"/>
      <c r="W2454" s="4"/>
      <c r="X2454" s="4"/>
      <c r="Y2454" s="4"/>
      <c r="Z2454" s="4"/>
      <c r="AA2454" s="4"/>
      <c r="AB2454" s="4"/>
      <c r="AC2454" s="4"/>
      <c r="AD2454" s="4"/>
      <c r="AE2454" s="4"/>
      <c r="AF2454" s="4"/>
      <c r="AG2454" s="4"/>
      <c r="AH2454" s="4"/>
      <c r="AI2454" s="4"/>
      <c r="AJ2454" s="4"/>
      <c r="AK2454" s="4"/>
      <c r="AL2454" s="4"/>
      <c r="AM2454" s="4"/>
      <c r="AN2454" s="4"/>
      <c r="AO2454" s="4"/>
      <c r="AP2454" s="4"/>
      <c r="AQ2454" s="4"/>
      <c r="AR2454" s="4"/>
      <c r="AS2454" s="4"/>
      <c r="AT2454" s="4"/>
      <c r="AU2454" s="4"/>
      <c r="AV2454" s="4"/>
      <c r="AW2454" s="4"/>
      <c r="AX2454" s="4"/>
      <c r="AY2454" s="4"/>
      <c r="AZ2454" s="4"/>
      <c r="BA2454" s="4"/>
      <c r="BB2454" s="4"/>
      <c r="BC2454" s="4"/>
      <c r="BD2454" s="4"/>
      <c r="BE2454" s="4"/>
      <c r="BF2454" s="4"/>
      <c r="BG2454" s="4"/>
      <c r="BH2454" s="4"/>
      <c r="BI2454" s="4"/>
      <c r="BJ2454" s="4"/>
      <c r="BK2454" s="4"/>
      <c r="BL2454" s="4"/>
      <c r="BM2454" s="4"/>
      <c r="BN2454" s="4"/>
      <c r="BO2454" s="4"/>
      <c r="BP2454" s="4"/>
      <c r="BQ2454" s="4"/>
      <c r="BR2454" s="4"/>
      <c r="BS2454" s="4"/>
      <c r="BT2454" s="4"/>
      <c r="BU2454" s="4"/>
      <c r="BV2454" s="4"/>
      <c r="BW2454" s="4"/>
      <c r="BX2454" s="4"/>
      <c r="BY2454" s="4"/>
      <c r="BZ2454" s="4"/>
      <c r="CA2454" s="4"/>
      <c r="CB2454" s="4"/>
      <c r="CC2454" s="4"/>
      <c r="CD2454" s="4"/>
      <c r="CE2454" s="4"/>
      <c r="CF2454" s="4"/>
      <c r="CG2454" s="4"/>
      <c r="CH2454" s="4"/>
      <c r="CI2454" s="4"/>
      <c r="CJ2454" s="4"/>
      <c r="CK2454" s="4"/>
      <c r="CL2454" s="4"/>
      <c r="CM2454" s="4"/>
      <c r="CN2454" s="4"/>
      <c r="CO2454" s="4"/>
      <c r="CP2454" s="4"/>
      <c r="CQ2454" s="4"/>
      <c r="CR2454" s="4"/>
      <c r="CS2454" s="4"/>
      <c r="CT2454" s="4"/>
      <c r="CU2454" s="4"/>
      <c r="CV2454" s="4"/>
      <c r="CW2454" s="4"/>
      <c r="CX2454" s="4"/>
      <c r="CY2454" s="4"/>
      <c r="CZ2454" s="4"/>
      <c r="DA2454" s="4"/>
      <c r="DB2454" s="4"/>
      <c r="DC2454" s="4"/>
      <c r="DD2454" s="4"/>
      <c r="DE2454" s="4"/>
      <c r="DF2454" s="4"/>
      <c r="DG2454" s="4"/>
      <c r="DH2454" s="4"/>
      <c r="DI2454" s="4"/>
      <c r="DJ2454" s="4"/>
      <c r="DK2454" s="4"/>
      <c r="DL2454" s="4"/>
      <c r="DM2454" s="4"/>
    </row>
    <row r="2455" spans="1:117" s="183" customFormat="1" ht="12.75">
      <c r="A2455" s="4"/>
      <c r="B2455" s="4"/>
      <c r="C2455" s="69"/>
      <c r="D2455" s="20"/>
      <c r="E2455" s="20"/>
      <c r="F2455" s="101"/>
      <c r="G2455" s="101"/>
      <c r="H2455" s="101"/>
      <c r="I2455" s="212"/>
      <c r="J2455" s="101"/>
      <c r="K2455" s="101"/>
      <c r="L2455" s="101"/>
      <c r="M2455" s="101"/>
      <c r="N2455" s="4"/>
      <c r="O2455" s="4"/>
      <c r="P2455" s="4"/>
      <c r="Q2455" s="4"/>
      <c r="R2455" s="4"/>
      <c r="S2455" s="4"/>
      <c r="T2455" s="4"/>
      <c r="U2455" s="4"/>
      <c r="V2455" s="4"/>
      <c r="W2455" s="4"/>
      <c r="X2455" s="4"/>
      <c r="Y2455" s="4"/>
      <c r="Z2455" s="4"/>
      <c r="AA2455" s="4"/>
      <c r="AB2455" s="4"/>
      <c r="AC2455" s="4"/>
      <c r="AD2455" s="4"/>
      <c r="AE2455" s="4"/>
      <c r="AF2455" s="4"/>
      <c r="AG2455" s="4"/>
      <c r="AH2455" s="4"/>
      <c r="AI2455" s="4"/>
      <c r="AJ2455" s="4"/>
      <c r="AK2455" s="4"/>
      <c r="AL2455" s="4"/>
      <c r="AM2455" s="4"/>
      <c r="AN2455" s="4"/>
      <c r="AO2455" s="4"/>
      <c r="AP2455" s="4"/>
      <c r="AQ2455" s="4"/>
      <c r="AR2455" s="4"/>
      <c r="AS2455" s="4"/>
      <c r="AT2455" s="4"/>
      <c r="AU2455" s="4"/>
      <c r="AV2455" s="4"/>
      <c r="AW2455" s="4"/>
      <c r="AX2455" s="4"/>
      <c r="AY2455" s="4"/>
      <c r="AZ2455" s="4"/>
      <c r="BA2455" s="4"/>
      <c r="BB2455" s="4"/>
      <c r="BC2455" s="4"/>
      <c r="BD2455" s="4"/>
      <c r="BE2455" s="4"/>
      <c r="BF2455" s="4"/>
      <c r="BG2455" s="4"/>
      <c r="BH2455" s="4"/>
      <c r="BI2455" s="4"/>
      <c r="BJ2455" s="4"/>
      <c r="BK2455" s="4"/>
      <c r="BL2455" s="4"/>
      <c r="BM2455" s="4"/>
      <c r="BN2455" s="4"/>
      <c r="BO2455" s="4"/>
      <c r="BP2455" s="4"/>
      <c r="BQ2455" s="4"/>
      <c r="BR2455" s="4"/>
      <c r="BS2455" s="4"/>
      <c r="BT2455" s="4"/>
      <c r="BU2455" s="4"/>
      <c r="BV2455" s="4"/>
      <c r="BW2455" s="4"/>
      <c r="BX2455" s="4"/>
      <c r="BY2455" s="4"/>
      <c r="BZ2455" s="4"/>
      <c r="CA2455" s="4"/>
      <c r="CB2455" s="4"/>
      <c r="CC2455" s="4"/>
      <c r="CD2455" s="4"/>
      <c r="CE2455" s="4"/>
      <c r="CF2455" s="4"/>
      <c r="CG2455" s="4"/>
      <c r="CH2455" s="4"/>
      <c r="CI2455" s="4"/>
      <c r="CJ2455" s="4"/>
      <c r="CK2455" s="4"/>
      <c r="CL2455" s="4"/>
      <c r="CM2455" s="4"/>
      <c r="CN2455" s="4"/>
      <c r="CO2455" s="4"/>
      <c r="CP2455" s="4"/>
      <c r="CQ2455" s="4"/>
      <c r="CR2455" s="4"/>
      <c r="CS2455" s="4"/>
      <c r="CT2455" s="4"/>
      <c r="CU2455" s="4"/>
      <c r="CV2455" s="4"/>
      <c r="CW2455" s="4"/>
      <c r="CX2455" s="4"/>
      <c r="CY2455" s="4"/>
      <c r="CZ2455" s="4"/>
      <c r="DA2455" s="4"/>
      <c r="DB2455" s="4"/>
      <c r="DC2455" s="4"/>
      <c r="DD2455" s="4"/>
      <c r="DE2455" s="4"/>
      <c r="DF2455" s="4"/>
      <c r="DG2455" s="4"/>
      <c r="DH2455" s="4"/>
      <c r="DI2455" s="4"/>
      <c r="DJ2455" s="4"/>
      <c r="DK2455" s="4"/>
      <c r="DL2455" s="4"/>
      <c r="DM2455" s="4"/>
    </row>
    <row r="2456" spans="1:117" s="183" customFormat="1" ht="12.75">
      <c r="A2456" s="4"/>
      <c r="B2456" s="4"/>
      <c r="C2456" s="69"/>
      <c r="D2456" s="20"/>
      <c r="E2456" s="20"/>
      <c r="F2456" s="101"/>
      <c r="G2456" s="101"/>
      <c r="H2456" s="101"/>
      <c r="I2456" s="212"/>
      <c r="J2456" s="101"/>
      <c r="K2456" s="101"/>
      <c r="L2456" s="101"/>
      <c r="M2456" s="101"/>
      <c r="N2456" s="4"/>
      <c r="O2456" s="4"/>
      <c r="P2456" s="4"/>
      <c r="Q2456" s="4"/>
      <c r="R2456" s="4"/>
      <c r="S2456" s="4"/>
      <c r="T2456" s="4"/>
      <c r="U2456" s="4"/>
      <c r="V2456" s="4"/>
      <c r="W2456" s="4"/>
      <c r="X2456" s="4"/>
      <c r="Y2456" s="4"/>
      <c r="Z2456" s="4"/>
      <c r="AA2456" s="4"/>
      <c r="AB2456" s="4"/>
      <c r="AC2456" s="4"/>
      <c r="AD2456" s="4"/>
      <c r="AE2456" s="4"/>
      <c r="AF2456" s="4"/>
      <c r="AG2456" s="4"/>
      <c r="AH2456" s="4"/>
      <c r="AI2456" s="4"/>
      <c r="AJ2456" s="4"/>
      <c r="AK2456" s="4"/>
      <c r="AL2456" s="4"/>
      <c r="AM2456" s="4"/>
      <c r="AN2456" s="4"/>
      <c r="AO2456" s="4"/>
      <c r="AP2456" s="4"/>
      <c r="AQ2456" s="4"/>
      <c r="AR2456" s="4"/>
      <c r="AS2456" s="4"/>
      <c r="AT2456" s="4"/>
      <c r="AU2456" s="4"/>
      <c r="AV2456" s="4"/>
      <c r="AW2456" s="4"/>
      <c r="AX2456" s="4"/>
      <c r="AY2456" s="4"/>
      <c r="AZ2456" s="4"/>
      <c r="BA2456" s="4"/>
      <c r="BB2456" s="4"/>
      <c r="BC2456" s="4"/>
      <c r="BD2456" s="4"/>
      <c r="BE2456" s="4"/>
      <c r="BF2456" s="4"/>
      <c r="BG2456" s="4"/>
      <c r="BH2456" s="4"/>
      <c r="BI2456" s="4"/>
      <c r="BJ2456" s="4"/>
      <c r="BK2456" s="4"/>
      <c r="BL2456" s="4"/>
      <c r="BM2456" s="4"/>
      <c r="BN2456" s="4"/>
      <c r="BO2456" s="4"/>
      <c r="BP2456" s="4"/>
      <c r="BQ2456" s="4"/>
      <c r="BR2456" s="4"/>
      <c r="BS2456" s="4"/>
      <c r="BT2456" s="4"/>
      <c r="BU2456" s="4"/>
      <c r="BV2456" s="4"/>
      <c r="BW2456" s="4"/>
      <c r="BX2456" s="4"/>
      <c r="BY2456" s="4"/>
      <c r="BZ2456" s="4"/>
      <c r="CA2456" s="4"/>
      <c r="CB2456" s="4"/>
      <c r="CC2456" s="4"/>
      <c r="CD2456" s="4"/>
      <c r="CE2456" s="4"/>
      <c r="CF2456" s="4"/>
      <c r="CG2456" s="4"/>
      <c r="CH2456" s="4"/>
      <c r="CI2456" s="4"/>
      <c r="CJ2456" s="4"/>
      <c r="CK2456" s="4"/>
      <c r="CL2456" s="4"/>
      <c r="CM2456" s="4"/>
      <c r="CN2456" s="4"/>
      <c r="CO2456" s="4"/>
      <c r="CP2456" s="4"/>
      <c r="CQ2456" s="4"/>
      <c r="CR2456" s="4"/>
      <c r="CS2456" s="4"/>
      <c r="CT2456" s="4"/>
      <c r="CU2456" s="4"/>
      <c r="CV2456" s="4"/>
      <c r="CW2456" s="4"/>
      <c r="CX2456" s="4"/>
      <c r="CY2456" s="4"/>
      <c r="CZ2456" s="4"/>
      <c r="DA2456" s="4"/>
      <c r="DB2456" s="4"/>
      <c r="DC2456" s="4"/>
      <c r="DD2456" s="4"/>
      <c r="DE2456" s="4"/>
      <c r="DF2456" s="4"/>
      <c r="DG2456" s="4"/>
      <c r="DH2456" s="4"/>
      <c r="DI2456" s="4"/>
      <c r="DJ2456" s="4"/>
      <c r="DK2456" s="4"/>
      <c r="DL2456" s="4"/>
      <c r="DM2456" s="4"/>
    </row>
    <row r="2457" spans="1:117" s="183" customFormat="1" ht="12.75">
      <c r="A2457" s="4"/>
      <c r="B2457" s="4"/>
      <c r="C2457" s="69"/>
      <c r="D2457" s="20"/>
      <c r="E2457" s="20"/>
      <c r="F2457" s="101"/>
      <c r="G2457" s="101"/>
      <c r="H2457" s="101"/>
      <c r="I2457" s="212"/>
      <c r="J2457" s="101"/>
      <c r="K2457" s="101"/>
      <c r="L2457" s="101"/>
      <c r="M2457" s="101"/>
      <c r="N2457" s="4"/>
      <c r="O2457" s="4"/>
      <c r="P2457" s="4"/>
      <c r="Q2457" s="4"/>
      <c r="R2457" s="4"/>
      <c r="S2457" s="4"/>
      <c r="T2457" s="4"/>
      <c r="U2457" s="4"/>
      <c r="V2457" s="4"/>
      <c r="W2457" s="4"/>
      <c r="X2457" s="4"/>
      <c r="Y2457" s="4"/>
      <c r="Z2457" s="4"/>
      <c r="AA2457" s="4"/>
      <c r="AB2457" s="4"/>
      <c r="AC2457" s="4"/>
      <c r="AD2457" s="4"/>
      <c r="AE2457" s="4"/>
      <c r="AF2457" s="4"/>
      <c r="AG2457" s="4"/>
      <c r="AH2457" s="4"/>
      <c r="AI2457" s="4"/>
      <c r="AJ2457" s="4"/>
      <c r="AK2457" s="4"/>
      <c r="AL2457" s="4"/>
      <c r="AM2457" s="4"/>
      <c r="AN2457" s="4"/>
      <c r="AO2457" s="4"/>
      <c r="AP2457" s="4"/>
      <c r="AQ2457" s="4"/>
      <c r="AR2457" s="4"/>
      <c r="AS2457" s="4"/>
      <c r="AT2457" s="4"/>
      <c r="AU2457" s="4"/>
      <c r="AV2457" s="4"/>
      <c r="AW2457" s="4"/>
      <c r="AX2457" s="4"/>
      <c r="AY2457" s="4"/>
      <c r="AZ2457" s="4"/>
      <c r="BA2457" s="4"/>
      <c r="BB2457" s="4"/>
      <c r="BC2457" s="4"/>
      <c r="BD2457" s="4"/>
      <c r="BE2457" s="4"/>
      <c r="BF2457" s="4"/>
      <c r="BG2457" s="4"/>
      <c r="BH2457" s="4"/>
      <c r="BI2457" s="4"/>
      <c r="BJ2457" s="4"/>
      <c r="BK2457" s="4"/>
      <c r="BL2457" s="4"/>
      <c r="BM2457" s="4"/>
      <c r="BN2457" s="4"/>
      <c r="BO2457" s="4"/>
      <c r="BP2457" s="4"/>
      <c r="BQ2457" s="4"/>
      <c r="BR2457" s="4"/>
      <c r="BS2457" s="4"/>
      <c r="BT2457" s="4"/>
      <c r="BU2457" s="4"/>
      <c r="BV2457" s="4"/>
      <c r="BW2457" s="4"/>
      <c r="BX2457" s="4"/>
      <c r="BY2457" s="4"/>
      <c r="BZ2457" s="4"/>
      <c r="CA2457" s="4"/>
      <c r="CB2457" s="4"/>
      <c r="CC2457" s="4"/>
      <c r="CD2457" s="4"/>
      <c r="CE2457" s="4"/>
      <c r="CF2457" s="4"/>
      <c r="CG2457" s="4"/>
      <c r="CH2457" s="4"/>
      <c r="CI2457" s="4"/>
      <c r="CJ2457" s="4"/>
      <c r="CK2457" s="4"/>
      <c r="CL2457" s="4"/>
      <c r="CM2457" s="4"/>
      <c r="CN2457" s="4"/>
      <c r="CO2457" s="4"/>
      <c r="CP2457" s="4"/>
      <c r="CQ2457" s="4"/>
      <c r="CR2457" s="4"/>
      <c r="CS2457" s="4"/>
      <c r="CT2457" s="4"/>
      <c r="CU2457" s="4"/>
      <c r="CV2457" s="4"/>
      <c r="CW2457" s="4"/>
      <c r="CX2457" s="4"/>
      <c r="CY2457" s="4"/>
      <c r="CZ2457" s="4"/>
      <c r="DA2457" s="4"/>
      <c r="DB2457" s="4"/>
      <c r="DC2457" s="4"/>
      <c r="DD2457" s="4"/>
      <c r="DE2457" s="4"/>
      <c r="DF2457" s="4"/>
      <c r="DG2457" s="4"/>
      <c r="DH2457" s="4"/>
      <c r="DI2457" s="4"/>
      <c r="DJ2457" s="4"/>
      <c r="DK2457" s="4"/>
      <c r="DL2457" s="4"/>
      <c r="DM2457" s="4"/>
    </row>
    <row r="2458" spans="1:117" s="183" customFormat="1" ht="12.75">
      <c r="A2458" s="4"/>
      <c r="B2458" s="4"/>
      <c r="C2458" s="69"/>
      <c r="D2458" s="20"/>
      <c r="E2458" s="20"/>
      <c r="F2458" s="101"/>
      <c r="G2458" s="101"/>
      <c r="H2458" s="101"/>
      <c r="I2458" s="212"/>
      <c r="J2458" s="101"/>
      <c r="K2458" s="101"/>
      <c r="L2458" s="101"/>
      <c r="M2458" s="101"/>
      <c r="N2458" s="4"/>
      <c r="O2458" s="4"/>
      <c r="P2458" s="4"/>
      <c r="Q2458" s="4"/>
      <c r="R2458" s="4"/>
      <c r="S2458" s="4"/>
      <c r="T2458" s="4"/>
      <c r="U2458" s="4"/>
      <c r="V2458" s="4"/>
      <c r="W2458" s="4"/>
      <c r="X2458" s="4"/>
      <c r="Y2458" s="4"/>
      <c r="Z2458" s="4"/>
      <c r="AA2458" s="4"/>
      <c r="AB2458" s="4"/>
      <c r="AC2458" s="4"/>
      <c r="AD2458" s="4"/>
      <c r="AE2458" s="4"/>
      <c r="AF2458" s="4"/>
      <c r="AG2458" s="4"/>
      <c r="AH2458" s="4"/>
      <c r="AI2458" s="4"/>
      <c r="AJ2458" s="4"/>
      <c r="AK2458" s="4"/>
      <c r="AL2458" s="4"/>
      <c r="AM2458" s="4"/>
      <c r="AN2458" s="4"/>
      <c r="AO2458" s="4"/>
      <c r="AP2458" s="4"/>
      <c r="AQ2458" s="4"/>
      <c r="AR2458" s="4"/>
      <c r="AS2458" s="4"/>
      <c r="AT2458" s="4"/>
      <c r="AU2458" s="4"/>
      <c r="AV2458" s="4"/>
      <c r="AW2458" s="4"/>
      <c r="AX2458" s="4"/>
      <c r="AY2458" s="4"/>
      <c r="AZ2458" s="4"/>
      <c r="BA2458" s="4"/>
      <c r="BB2458" s="4"/>
      <c r="BC2458" s="4"/>
      <c r="BD2458" s="4"/>
      <c r="BE2458" s="4"/>
      <c r="BF2458" s="4"/>
      <c r="BG2458" s="4"/>
      <c r="BH2458" s="4"/>
      <c r="BI2458" s="4"/>
      <c r="BJ2458" s="4"/>
      <c r="BK2458" s="4"/>
      <c r="BL2458" s="4"/>
      <c r="BM2458" s="4"/>
      <c r="BN2458" s="4"/>
      <c r="BO2458" s="4"/>
      <c r="BP2458" s="4"/>
      <c r="BQ2458" s="4"/>
      <c r="BR2458" s="4"/>
      <c r="BS2458" s="4"/>
      <c r="BT2458" s="4"/>
      <c r="BU2458" s="4"/>
      <c r="BV2458" s="4"/>
      <c r="BW2458" s="4"/>
      <c r="BX2458" s="4"/>
      <c r="BY2458" s="4"/>
      <c r="BZ2458" s="4"/>
      <c r="CA2458" s="4"/>
      <c r="CB2458" s="4"/>
      <c r="CC2458" s="4"/>
      <c r="CD2458" s="4"/>
      <c r="CE2458" s="4"/>
      <c r="CF2458" s="4"/>
      <c r="CG2458" s="4"/>
      <c r="CH2458" s="4"/>
      <c r="CI2458" s="4"/>
      <c r="CJ2458" s="4"/>
      <c r="CK2458" s="4"/>
      <c r="CL2458" s="4"/>
      <c r="CM2458" s="4"/>
      <c r="CN2458" s="4"/>
      <c r="CO2458" s="4"/>
      <c r="CP2458" s="4"/>
      <c r="CQ2458" s="4"/>
      <c r="CR2458" s="4"/>
      <c r="CS2458" s="4"/>
      <c r="CT2458" s="4"/>
      <c r="CU2458" s="4"/>
      <c r="CV2458" s="4"/>
      <c r="CW2458" s="4"/>
      <c r="CX2458" s="4"/>
      <c r="CY2458" s="4"/>
      <c r="CZ2458" s="4"/>
      <c r="DA2458" s="4"/>
      <c r="DB2458" s="4"/>
      <c r="DC2458" s="4"/>
      <c r="DD2458" s="4"/>
      <c r="DE2458" s="4"/>
      <c r="DF2458" s="4"/>
      <c r="DG2458" s="4"/>
      <c r="DH2458" s="4"/>
      <c r="DI2458" s="4"/>
      <c r="DJ2458" s="4"/>
      <c r="DK2458" s="4"/>
      <c r="DL2458" s="4"/>
      <c r="DM2458" s="4"/>
    </row>
    <row r="2459" spans="1:117" s="183" customFormat="1" ht="12.75">
      <c r="A2459" s="4"/>
      <c r="B2459" s="4"/>
      <c r="C2459" s="69"/>
      <c r="D2459" s="20"/>
      <c r="E2459" s="20"/>
      <c r="F2459" s="101"/>
      <c r="G2459" s="101"/>
      <c r="H2459" s="101"/>
      <c r="I2459" s="212"/>
      <c r="J2459" s="101"/>
      <c r="K2459" s="101"/>
      <c r="L2459" s="101"/>
      <c r="M2459" s="101"/>
      <c r="N2459" s="4"/>
      <c r="O2459" s="4"/>
      <c r="P2459" s="4"/>
      <c r="Q2459" s="4"/>
      <c r="R2459" s="4"/>
      <c r="S2459" s="4"/>
      <c r="T2459" s="4"/>
      <c r="U2459" s="4"/>
      <c r="V2459" s="4"/>
      <c r="W2459" s="4"/>
      <c r="X2459" s="4"/>
      <c r="Y2459" s="4"/>
      <c r="Z2459" s="4"/>
      <c r="AA2459" s="4"/>
      <c r="AB2459" s="4"/>
      <c r="AC2459" s="4"/>
      <c r="AD2459" s="4"/>
      <c r="AE2459" s="4"/>
      <c r="AF2459" s="4"/>
      <c r="AG2459" s="4"/>
      <c r="AH2459" s="4"/>
      <c r="AI2459" s="4"/>
      <c r="AJ2459" s="4"/>
      <c r="AK2459" s="4"/>
      <c r="AL2459" s="4"/>
      <c r="AM2459" s="4"/>
      <c r="AN2459" s="4"/>
      <c r="AO2459" s="4"/>
      <c r="AP2459" s="4"/>
      <c r="AQ2459" s="4"/>
      <c r="AR2459" s="4"/>
      <c r="AS2459" s="4"/>
      <c r="AT2459" s="4"/>
      <c r="AU2459" s="4"/>
      <c r="AV2459" s="4"/>
      <c r="AW2459" s="4"/>
      <c r="AX2459" s="4"/>
      <c r="AY2459" s="4"/>
      <c r="AZ2459" s="4"/>
      <c r="BA2459" s="4"/>
      <c r="BB2459" s="4"/>
      <c r="BC2459" s="4"/>
      <c r="BD2459" s="4"/>
      <c r="BE2459" s="4"/>
      <c r="BF2459" s="4"/>
      <c r="BG2459" s="4"/>
      <c r="BH2459" s="4"/>
      <c r="BI2459" s="4"/>
      <c r="BJ2459" s="4"/>
      <c r="BK2459" s="4"/>
      <c r="BL2459" s="4"/>
      <c r="BM2459" s="4"/>
      <c r="BN2459" s="4"/>
      <c r="BO2459" s="4"/>
      <c r="BP2459" s="4"/>
      <c r="BQ2459" s="4"/>
      <c r="BR2459" s="4"/>
      <c r="BS2459" s="4"/>
      <c r="BT2459" s="4"/>
      <c r="BU2459" s="4"/>
      <c r="BV2459" s="4"/>
      <c r="BW2459" s="4"/>
      <c r="BX2459" s="4"/>
      <c r="BY2459" s="4"/>
      <c r="BZ2459" s="4"/>
      <c r="CA2459" s="4"/>
      <c r="CB2459" s="4"/>
      <c r="CC2459" s="4"/>
      <c r="CD2459" s="4"/>
      <c r="CE2459" s="4"/>
      <c r="CF2459" s="4"/>
      <c r="CG2459" s="4"/>
      <c r="CH2459" s="4"/>
      <c r="CI2459" s="4"/>
      <c r="CJ2459" s="4"/>
      <c r="CK2459" s="4"/>
      <c r="CL2459" s="4"/>
      <c r="CM2459" s="4"/>
      <c r="CN2459" s="4"/>
      <c r="CO2459" s="4"/>
      <c r="CP2459" s="4"/>
      <c r="CQ2459" s="4"/>
      <c r="CR2459" s="4"/>
      <c r="CS2459" s="4"/>
      <c r="CT2459" s="4"/>
      <c r="CU2459" s="4"/>
      <c r="CV2459" s="4"/>
      <c r="CW2459" s="4"/>
      <c r="CX2459" s="4"/>
      <c r="CY2459" s="4"/>
      <c r="CZ2459" s="4"/>
      <c r="DA2459" s="4"/>
      <c r="DB2459" s="4"/>
      <c r="DC2459" s="4"/>
      <c r="DD2459" s="4"/>
      <c r="DE2459" s="4"/>
      <c r="DF2459" s="4"/>
      <c r="DG2459" s="4"/>
      <c r="DH2459" s="4"/>
      <c r="DI2459" s="4"/>
      <c r="DJ2459" s="4"/>
      <c r="DK2459" s="4"/>
      <c r="DL2459" s="4"/>
      <c r="DM2459" s="4"/>
    </row>
    <row r="2460" spans="1:117" s="183" customFormat="1" ht="12.75">
      <c r="A2460" s="4"/>
      <c r="B2460" s="4"/>
      <c r="C2460" s="69"/>
      <c r="D2460" s="20"/>
      <c r="E2460" s="20"/>
      <c r="F2460" s="101"/>
      <c r="G2460" s="101"/>
      <c r="H2460" s="101"/>
      <c r="I2460" s="212"/>
      <c r="J2460" s="101"/>
      <c r="K2460" s="101"/>
      <c r="L2460" s="101"/>
      <c r="M2460" s="101"/>
      <c r="N2460" s="4"/>
      <c r="O2460" s="4"/>
      <c r="P2460" s="4"/>
      <c r="Q2460" s="4"/>
      <c r="R2460" s="4"/>
      <c r="S2460" s="4"/>
      <c r="T2460" s="4"/>
      <c r="U2460" s="4"/>
      <c r="V2460" s="4"/>
      <c r="W2460" s="4"/>
      <c r="X2460" s="4"/>
      <c r="Y2460" s="4"/>
      <c r="Z2460" s="4"/>
      <c r="AA2460" s="4"/>
      <c r="AB2460" s="4"/>
      <c r="AC2460" s="4"/>
      <c r="AD2460" s="4"/>
      <c r="AE2460" s="4"/>
      <c r="AF2460" s="4"/>
      <c r="AG2460" s="4"/>
      <c r="AH2460" s="4"/>
      <c r="AI2460" s="4"/>
      <c r="AJ2460" s="4"/>
      <c r="AK2460" s="4"/>
      <c r="AL2460" s="4"/>
      <c r="AM2460" s="4"/>
      <c r="AN2460" s="4"/>
      <c r="AO2460" s="4"/>
      <c r="AP2460" s="4"/>
      <c r="AQ2460" s="4"/>
      <c r="AR2460" s="4"/>
      <c r="AS2460" s="4"/>
      <c r="AT2460" s="4"/>
      <c r="AU2460" s="4"/>
      <c r="AV2460" s="4"/>
      <c r="AW2460" s="4"/>
      <c r="AX2460" s="4"/>
      <c r="AY2460" s="4"/>
      <c r="AZ2460" s="4"/>
      <c r="BA2460" s="4"/>
      <c r="BB2460" s="4"/>
      <c r="BC2460" s="4"/>
      <c r="BD2460" s="4"/>
      <c r="BE2460" s="4"/>
      <c r="BF2460" s="4"/>
      <c r="BG2460" s="4"/>
      <c r="BH2460" s="4"/>
      <c r="BI2460" s="4"/>
      <c r="BJ2460" s="4"/>
      <c r="BK2460" s="4"/>
      <c r="BL2460" s="4"/>
      <c r="BM2460" s="4"/>
      <c r="BN2460" s="4"/>
      <c r="BO2460" s="4"/>
      <c r="BP2460" s="4"/>
      <c r="BQ2460" s="4"/>
      <c r="BR2460" s="4"/>
      <c r="BS2460" s="4"/>
      <c r="BT2460" s="4"/>
      <c r="BU2460" s="4"/>
      <c r="BV2460" s="4"/>
      <c r="BW2460" s="4"/>
      <c r="BX2460" s="4"/>
      <c r="BY2460" s="4"/>
      <c r="BZ2460" s="4"/>
      <c r="CA2460" s="4"/>
      <c r="CB2460" s="4"/>
      <c r="CC2460" s="4"/>
      <c r="CD2460" s="4"/>
      <c r="CE2460" s="4"/>
      <c r="CF2460" s="4"/>
      <c r="CG2460" s="4"/>
      <c r="CH2460" s="4"/>
      <c r="CI2460" s="4"/>
      <c r="CJ2460" s="4"/>
      <c r="CK2460" s="4"/>
      <c r="CL2460" s="4"/>
      <c r="CM2460" s="4"/>
      <c r="CN2460" s="4"/>
      <c r="CO2460" s="4"/>
      <c r="CP2460" s="4"/>
      <c r="CQ2460" s="4"/>
      <c r="CR2460" s="4"/>
      <c r="CS2460" s="4"/>
      <c r="CT2460" s="4"/>
      <c r="CU2460" s="4"/>
      <c r="CV2460" s="4"/>
      <c r="CW2460" s="4"/>
      <c r="CX2460" s="4"/>
      <c r="CY2460" s="4"/>
      <c r="CZ2460" s="4"/>
      <c r="DA2460" s="4"/>
      <c r="DB2460" s="4"/>
      <c r="DC2460" s="4"/>
      <c r="DD2460" s="4"/>
      <c r="DE2460" s="4"/>
      <c r="DF2460" s="4"/>
      <c r="DG2460" s="4"/>
      <c r="DH2460" s="4"/>
      <c r="DI2460" s="4"/>
      <c r="DJ2460" s="4"/>
      <c r="DK2460" s="4"/>
      <c r="DL2460" s="4"/>
      <c r="DM2460" s="4"/>
    </row>
    <row r="2461" spans="1:117" s="183" customFormat="1" ht="12.75">
      <c r="A2461" s="4"/>
      <c r="B2461" s="4"/>
      <c r="C2461" s="69"/>
      <c r="D2461" s="20"/>
      <c r="E2461" s="20"/>
      <c r="F2461" s="101"/>
      <c r="G2461" s="101"/>
      <c r="H2461" s="101"/>
      <c r="I2461" s="212"/>
      <c r="J2461" s="101"/>
      <c r="K2461" s="101"/>
      <c r="L2461" s="101"/>
      <c r="M2461" s="101"/>
      <c r="N2461" s="4"/>
      <c r="O2461" s="4"/>
      <c r="P2461" s="4"/>
      <c r="Q2461" s="4"/>
      <c r="R2461" s="4"/>
      <c r="S2461" s="4"/>
      <c r="T2461" s="4"/>
      <c r="U2461" s="4"/>
      <c r="V2461" s="4"/>
      <c r="W2461" s="4"/>
      <c r="X2461" s="4"/>
      <c r="Y2461" s="4"/>
      <c r="Z2461" s="4"/>
      <c r="AA2461" s="4"/>
      <c r="AB2461" s="4"/>
      <c r="AC2461" s="4"/>
      <c r="AD2461" s="4"/>
      <c r="AE2461" s="4"/>
      <c r="AF2461" s="4"/>
      <c r="AG2461" s="4"/>
      <c r="AH2461" s="4"/>
      <c r="AI2461" s="4"/>
      <c r="AJ2461" s="4"/>
      <c r="AK2461" s="4"/>
      <c r="AL2461" s="4"/>
      <c r="AM2461" s="4"/>
      <c r="AN2461" s="4"/>
      <c r="AO2461" s="4"/>
      <c r="AP2461" s="4"/>
      <c r="AQ2461" s="4"/>
      <c r="AR2461" s="4"/>
      <c r="AS2461" s="4"/>
      <c r="AT2461" s="4"/>
      <c r="AU2461" s="4"/>
      <c r="AV2461" s="4"/>
      <c r="AW2461" s="4"/>
      <c r="AX2461" s="4"/>
      <c r="AY2461" s="4"/>
      <c r="AZ2461" s="4"/>
      <c r="BA2461" s="4"/>
      <c r="BB2461" s="4"/>
      <c r="BC2461" s="4"/>
      <c r="BD2461" s="4"/>
      <c r="BE2461" s="4"/>
      <c r="BF2461" s="4"/>
      <c r="BG2461" s="4"/>
      <c r="BH2461" s="4"/>
      <c r="BI2461" s="4"/>
      <c r="BJ2461" s="4"/>
      <c r="BK2461" s="4"/>
      <c r="BL2461" s="4"/>
      <c r="BM2461" s="4"/>
      <c r="BN2461" s="4"/>
      <c r="BO2461" s="4"/>
      <c r="BP2461" s="4"/>
      <c r="BQ2461" s="4"/>
      <c r="BR2461" s="4"/>
      <c r="BS2461" s="4"/>
      <c r="BT2461" s="4"/>
      <c r="BU2461" s="4"/>
      <c r="BV2461" s="4"/>
      <c r="BW2461" s="4"/>
      <c r="BX2461" s="4"/>
      <c r="BY2461" s="4"/>
      <c r="BZ2461" s="4"/>
      <c r="CA2461" s="4"/>
      <c r="CB2461" s="4"/>
      <c r="CC2461" s="4"/>
      <c r="CD2461" s="4"/>
      <c r="CE2461" s="4"/>
      <c r="CF2461" s="4"/>
      <c r="CG2461" s="4"/>
      <c r="CH2461" s="4"/>
      <c r="CI2461" s="4"/>
      <c r="CJ2461" s="4"/>
      <c r="CK2461" s="4"/>
      <c r="CL2461" s="4"/>
      <c r="CM2461" s="4"/>
      <c r="CN2461" s="4"/>
      <c r="CO2461" s="4"/>
      <c r="CP2461" s="4"/>
      <c r="CQ2461" s="4"/>
      <c r="CR2461" s="4"/>
      <c r="CS2461" s="4"/>
      <c r="CT2461" s="4"/>
      <c r="CU2461" s="4"/>
      <c r="CV2461" s="4"/>
      <c r="CW2461" s="4"/>
      <c r="CX2461" s="4"/>
      <c r="CY2461" s="4"/>
      <c r="CZ2461" s="4"/>
      <c r="DA2461" s="4"/>
      <c r="DB2461" s="4"/>
      <c r="DC2461" s="4"/>
      <c r="DD2461" s="4"/>
      <c r="DE2461" s="4"/>
      <c r="DF2461" s="4"/>
      <c r="DG2461" s="4"/>
      <c r="DH2461" s="4"/>
      <c r="DI2461" s="4"/>
      <c r="DJ2461" s="4"/>
      <c r="DK2461" s="4"/>
      <c r="DL2461" s="4"/>
      <c r="DM2461" s="4"/>
    </row>
    <row r="2462" spans="1:117" s="183" customFormat="1" ht="12.75">
      <c r="A2462" s="4"/>
      <c r="B2462" s="4"/>
      <c r="C2462" s="69"/>
      <c r="D2462" s="20"/>
      <c r="E2462" s="20"/>
      <c r="F2462" s="101"/>
      <c r="G2462" s="101"/>
      <c r="H2462" s="101"/>
      <c r="I2462" s="212"/>
      <c r="J2462" s="101"/>
      <c r="K2462" s="101"/>
      <c r="L2462" s="101"/>
      <c r="M2462" s="101"/>
      <c r="N2462" s="4"/>
      <c r="O2462" s="4"/>
      <c r="P2462" s="4"/>
      <c r="Q2462" s="4"/>
      <c r="R2462" s="4"/>
      <c r="S2462" s="4"/>
      <c r="T2462" s="4"/>
      <c r="U2462" s="4"/>
      <c r="V2462" s="4"/>
      <c r="W2462" s="4"/>
      <c r="X2462" s="4"/>
      <c r="Y2462" s="4"/>
      <c r="Z2462" s="4"/>
      <c r="AA2462" s="4"/>
      <c r="AB2462" s="4"/>
      <c r="AC2462" s="4"/>
      <c r="AD2462" s="4"/>
      <c r="AE2462" s="4"/>
      <c r="AF2462" s="4"/>
      <c r="AG2462" s="4"/>
      <c r="AH2462" s="4"/>
      <c r="AI2462" s="4"/>
      <c r="AJ2462" s="4"/>
      <c r="AK2462" s="4"/>
      <c r="AL2462" s="4"/>
      <c r="AM2462" s="4"/>
      <c r="AN2462" s="4"/>
      <c r="AO2462" s="4"/>
      <c r="AP2462" s="4"/>
      <c r="AQ2462" s="4"/>
      <c r="AR2462" s="4"/>
      <c r="AS2462" s="4"/>
      <c r="AT2462" s="4"/>
      <c r="AU2462" s="4"/>
      <c r="AV2462" s="4"/>
      <c r="AW2462" s="4"/>
      <c r="AX2462" s="4"/>
      <c r="AY2462" s="4"/>
      <c r="AZ2462" s="4"/>
      <c r="BA2462" s="4"/>
      <c r="BB2462" s="4"/>
      <c r="BC2462" s="4"/>
      <c r="BD2462" s="4"/>
      <c r="BE2462" s="4"/>
      <c r="BF2462" s="4"/>
      <c r="BG2462" s="4"/>
      <c r="BH2462" s="4"/>
      <c r="BI2462" s="4"/>
      <c r="BJ2462" s="4"/>
      <c r="BK2462" s="4"/>
      <c r="BL2462" s="4"/>
      <c r="BM2462" s="4"/>
      <c r="BN2462" s="4"/>
      <c r="BO2462" s="4"/>
      <c r="BP2462" s="4"/>
      <c r="BQ2462" s="4"/>
      <c r="BR2462" s="4"/>
      <c r="BS2462" s="4"/>
      <c r="BT2462" s="4"/>
      <c r="BU2462" s="4"/>
      <c r="BV2462" s="4"/>
      <c r="BW2462" s="4"/>
      <c r="BX2462" s="4"/>
      <c r="BY2462" s="4"/>
      <c r="BZ2462" s="4"/>
      <c r="CA2462" s="4"/>
      <c r="CB2462" s="4"/>
      <c r="CC2462" s="4"/>
      <c r="CD2462" s="4"/>
      <c r="CE2462" s="4"/>
      <c r="CF2462" s="4"/>
      <c r="CG2462" s="4"/>
      <c r="CH2462" s="4"/>
      <c r="CI2462" s="4"/>
      <c r="CJ2462" s="4"/>
      <c r="CK2462" s="4"/>
      <c r="CL2462" s="4"/>
      <c r="CM2462" s="4"/>
      <c r="CN2462" s="4"/>
      <c r="CO2462" s="4"/>
      <c r="CP2462" s="4"/>
      <c r="CQ2462" s="4"/>
      <c r="CR2462" s="4"/>
      <c r="CS2462" s="4"/>
      <c r="CT2462" s="4"/>
      <c r="CU2462" s="4"/>
      <c r="CV2462" s="4"/>
      <c r="CW2462" s="4"/>
      <c r="CX2462" s="4"/>
      <c r="CY2462" s="4"/>
      <c r="CZ2462" s="4"/>
      <c r="DA2462" s="4"/>
      <c r="DB2462" s="4"/>
      <c r="DC2462" s="4"/>
      <c r="DD2462" s="4"/>
      <c r="DE2462" s="4"/>
      <c r="DF2462" s="4"/>
      <c r="DG2462" s="4"/>
      <c r="DH2462" s="4"/>
      <c r="DI2462" s="4"/>
      <c r="DJ2462" s="4"/>
      <c r="DK2462" s="4"/>
      <c r="DL2462" s="4"/>
      <c r="DM2462" s="4"/>
    </row>
    <row r="2463" spans="1:117" s="183" customFormat="1" ht="12.75">
      <c r="A2463" s="4"/>
      <c r="B2463" s="4"/>
      <c r="C2463" s="69"/>
      <c r="D2463" s="20"/>
      <c r="E2463" s="20"/>
      <c r="F2463" s="101"/>
      <c r="G2463" s="101"/>
      <c r="H2463" s="101"/>
      <c r="I2463" s="212"/>
      <c r="J2463" s="101"/>
      <c r="K2463" s="101"/>
      <c r="L2463" s="101"/>
      <c r="M2463" s="101"/>
      <c r="N2463" s="4"/>
      <c r="O2463" s="4"/>
      <c r="P2463" s="4"/>
      <c r="Q2463" s="4"/>
      <c r="R2463" s="4"/>
      <c r="S2463" s="4"/>
      <c r="T2463" s="4"/>
      <c r="U2463" s="4"/>
      <c r="V2463" s="4"/>
      <c r="W2463" s="4"/>
      <c r="X2463" s="4"/>
      <c r="Y2463" s="4"/>
      <c r="Z2463" s="4"/>
      <c r="AA2463" s="4"/>
      <c r="AB2463" s="4"/>
      <c r="AC2463" s="4"/>
      <c r="AD2463" s="4"/>
      <c r="AE2463" s="4"/>
      <c r="AF2463" s="4"/>
      <c r="AG2463" s="4"/>
      <c r="AH2463" s="4"/>
      <c r="AI2463" s="4"/>
      <c r="AJ2463" s="4"/>
      <c r="AK2463" s="4"/>
      <c r="AL2463" s="4"/>
      <c r="AM2463" s="4"/>
      <c r="AN2463" s="4"/>
      <c r="AO2463" s="4"/>
      <c r="AP2463" s="4"/>
      <c r="AQ2463" s="4"/>
      <c r="AR2463" s="4"/>
      <c r="AS2463" s="4"/>
      <c r="AT2463" s="4"/>
      <c r="AU2463" s="4"/>
      <c r="AV2463" s="4"/>
      <c r="AW2463" s="4"/>
      <c r="AX2463" s="4"/>
      <c r="AY2463" s="4"/>
      <c r="AZ2463" s="4"/>
      <c r="BA2463" s="4"/>
      <c r="BB2463" s="4"/>
      <c r="BC2463" s="4"/>
      <c r="BD2463" s="4"/>
      <c r="BE2463" s="4"/>
      <c r="BF2463" s="4"/>
      <c r="BG2463" s="4"/>
      <c r="BH2463" s="4"/>
      <c r="BI2463" s="4"/>
      <c r="BJ2463" s="4"/>
      <c r="BK2463" s="4"/>
      <c r="BL2463" s="4"/>
      <c r="BM2463" s="4"/>
      <c r="BN2463" s="4"/>
      <c r="BO2463" s="4"/>
      <c r="BP2463" s="4"/>
      <c r="BQ2463" s="4"/>
      <c r="BR2463" s="4"/>
      <c r="BS2463" s="4"/>
      <c r="BT2463" s="4"/>
      <c r="BU2463" s="4"/>
      <c r="BV2463" s="4"/>
      <c r="BW2463" s="4"/>
      <c r="BX2463" s="4"/>
      <c r="BY2463" s="4"/>
      <c r="BZ2463" s="4"/>
      <c r="CA2463" s="4"/>
      <c r="CB2463" s="4"/>
      <c r="CC2463" s="4"/>
      <c r="CD2463" s="4"/>
      <c r="CE2463" s="4"/>
      <c r="CF2463" s="4"/>
      <c r="CG2463" s="4"/>
      <c r="CH2463" s="4"/>
      <c r="CI2463" s="4"/>
      <c r="CJ2463" s="4"/>
      <c r="CK2463" s="4"/>
      <c r="CL2463" s="4"/>
      <c r="CM2463" s="4"/>
      <c r="CN2463" s="4"/>
      <c r="CO2463" s="4"/>
      <c r="CP2463" s="4"/>
      <c r="CQ2463" s="4"/>
      <c r="CR2463" s="4"/>
      <c r="CS2463" s="4"/>
      <c r="CT2463" s="4"/>
      <c r="CU2463" s="4"/>
      <c r="CV2463" s="4"/>
      <c r="CW2463" s="4"/>
      <c r="CX2463" s="4"/>
      <c r="CY2463" s="4"/>
      <c r="CZ2463" s="4"/>
      <c r="DA2463" s="4"/>
      <c r="DB2463" s="4"/>
      <c r="DC2463" s="4"/>
      <c r="DD2463" s="4"/>
      <c r="DE2463" s="4"/>
      <c r="DF2463" s="4"/>
      <c r="DG2463" s="4"/>
      <c r="DH2463" s="4"/>
      <c r="DI2463" s="4"/>
      <c r="DJ2463" s="4"/>
      <c r="DK2463" s="4"/>
      <c r="DL2463" s="4"/>
      <c r="DM2463" s="4"/>
    </row>
    <row r="2464" spans="1:117" s="183" customFormat="1" ht="12.75">
      <c r="A2464" s="4"/>
      <c r="B2464" s="4"/>
      <c r="C2464" s="69"/>
      <c r="D2464" s="20"/>
      <c r="E2464" s="20"/>
      <c r="F2464" s="101"/>
      <c r="G2464" s="101"/>
      <c r="H2464" s="101"/>
      <c r="I2464" s="212"/>
      <c r="J2464" s="101"/>
      <c r="K2464" s="101"/>
      <c r="L2464" s="101"/>
      <c r="M2464" s="101"/>
      <c r="N2464" s="4"/>
      <c r="O2464" s="4"/>
      <c r="P2464" s="4"/>
      <c r="Q2464" s="4"/>
      <c r="R2464" s="4"/>
      <c r="S2464" s="4"/>
      <c r="T2464" s="4"/>
      <c r="U2464" s="4"/>
      <c r="V2464" s="4"/>
      <c r="W2464" s="4"/>
      <c r="X2464" s="4"/>
      <c r="Y2464" s="4"/>
      <c r="Z2464" s="4"/>
      <c r="AA2464" s="4"/>
      <c r="AB2464" s="4"/>
      <c r="AC2464" s="4"/>
      <c r="AD2464" s="4"/>
      <c r="AE2464" s="4"/>
      <c r="AF2464" s="4"/>
      <c r="AG2464" s="4"/>
      <c r="AH2464" s="4"/>
      <c r="AI2464" s="4"/>
      <c r="AJ2464" s="4"/>
      <c r="AK2464" s="4"/>
      <c r="AL2464" s="4"/>
      <c r="AM2464" s="4"/>
      <c r="AN2464" s="4"/>
      <c r="AO2464" s="4"/>
      <c r="AP2464" s="4"/>
      <c r="AQ2464" s="4"/>
      <c r="AR2464" s="4"/>
      <c r="AS2464" s="4"/>
      <c r="AT2464" s="4"/>
      <c r="AU2464" s="4"/>
      <c r="AV2464" s="4"/>
      <c r="AW2464" s="4"/>
      <c r="AX2464" s="4"/>
      <c r="AY2464" s="4"/>
      <c r="AZ2464" s="4"/>
      <c r="BA2464" s="4"/>
      <c r="BB2464" s="4"/>
      <c r="BC2464" s="4"/>
      <c r="BD2464" s="4"/>
      <c r="BE2464" s="4"/>
      <c r="BF2464" s="4"/>
      <c r="BG2464" s="4"/>
      <c r="BH2464" s="4"/>
      <c r="BI2464" s="4"/>
      <c r="BJ2464" s="4"/>
      <c r="BK2464" s="4"/>
      <c r="BL2464" s="4"/>
      <c r="BM2464" s="4"/>
      <c r="BN2464" s="4"/>
      <c r="BO2464" s="4"/>
      <c r="BP2464" s="4"/>
      <c r="BQ2464" s="4"/>
      <c r="BR2464" s="4"/>
      <c r="BS2464" s="4"/>
      <c r="BT2464" s="4"/>
      <c r="BU2464" s="4"/>
      <c r="BV2464" s="4"/>
      <c r="BW2464" s="4"/>
      <c r="BX2464" s="4"/>
      <c r="BY2464" s="4"/>
      <c r="BZ2464" s="4"/>
      <c r="CA2464" s="4"/>
      <c r="CB2464" s="4"/>
      <c r="CC2464" s="4"/>
      <c r="CD2464" s="4"/>
      <c r="CE2464" s="4"/>
      <c r="CF2464" s="4"/>
      <c r="CG2464" s="4"/>
      <c r="CH2464" s="4"/>
      <c r="CI2464" s="4"/>
      <c r="CJ2464" s="4"/>
      <c r="CK2464" s="4"/>
      <c r="CL2464" s="4"/>
      <c r="CM2464" s="4"/>
      <c r="CN2464" s="4"/>
      <c r="CO2464" s="4"/>
      <c r="CP2464" s="4"/>
      <c r="CQ2464" s="4"/>
      <c r="CR2464" s="4"/>
      <c r="CS2464" s="4"/>
      <c r="CT2464" s="4"/>
      <c r="CU2464" s="4"/>
      <c r="CV2464" s="4"/>
      <c r="CW2464" s="4"/>
      <c r="CX2464" s="4"/>
      <c r="CY2464" s="4"/>
      <c r="CZ2464" s="4"/>
      <c r="DA2464" s="4"/>
      <c r="DB2464" s="4"/>
      <c r="DC2464" s="4"/>
      <c r="DD2464" s="4"/>
      <c r="DE2464" s="4"/>
      <c r="DF2464" s="4"/>
      <c r="DG2464" s="4"/>
      <c r="DH2464" s="4"/>
      <c r="DI2464" s="4"/>
      <c r="DJ2464" s="4"/>
      <c r="DK2464" s="4"/>
      <c r="DL2464" s="4"/>
      <c r="DM2464" s="4"/>
    </row>
    <row r="2465" spans="1:117" s="183" customFormat="1" ht="12.75">
      <c r="A2465" s="4"/>
      <c r="B2465" s="4"/>
      <c r="C2465" s="69"/>
      <c r="D2465" s="20"/>
      <c r="E2465" s="20"/>
      <c r="F2465" s="101"/>
      <c r="G2465" s="101"/>
      <c r="H2465" s="101"/>
      <c r="I2465" s="212"/>
      <c r="J2465" s="101"/>
      <c r="K2465" s="101"/>
      <c r="L2465" s="101"/>
      <c r="M2465" s="101"/>
      <c r="N2465" s="4"/>
      <c r="O2465" s="4"/>
      <c r="P2465" s="4"/>
      <c r="Q2465" s="4"/>
      <c r="R2465" s="4"/>
      <c r="S2465" s="4"/>
      <c r="T2465" s="4"/>
      <c r="U2465" s="4"/>
      <c r="V2465" s="4"/>
      <c r="W2465" s="4"/>
      <c r="X2465" s="4"/>
      <c r="Y2465" s="4"/>
      <c r="Z2465" s="4"/>
      <c r="AA2465" s="4"/>
      <c r="AB2465" s="4"/>
      <c r="AC2465" s="4"/>
      <c r="AD2465" s="4"/>
      <c r="AE2465" s="4"/>
      <c r="AF2465" s="4"/>
      <c r="AG2465" s="4"/>
      <c r="AH2465" s="4"/>
      <c r="AI2465" s="4"/>
      <c r="AJ2465" s="4"/>
      <c r="AK2465" s="4"/>
      <c r="AL2465" s="4"/>
      <c r="AM2465" s="4"/>
      <c r="AN2465" s="4"/>
      <c r="AO2465" s="4"/>
      <c r="AP2465" s="4"/>
      <c r="AQ2465" s="4"/>
      <c r="AR2465" s="4"/>
      <c r="AS2465" s="4"/>
      <c r="AT2465" s="4"/>
      <c r="AU2465" s="4"/>
      <c r="AV2465" s="4"/>
      <c r="AW2465" s="4"/>
      <c r="AX2465" s="4"/>
      <c r="AY2465" s="4"/>
      <c r="AZ2465" s="4"/>
      <c r="BA2465" s="4"/>
      <c r="BB2465" s="4"/>
      <c r="BC2465" s="4"/>
      <c r="BD2465" s="4"/>
      <c r="BE2465" s="4"/>
      <c r="BF2465" s="4"/>
      <c r="BG2465" s="4"/>
      <c r="BH2465" s="4"/>
      <c r="BI2465" s="4"/>
      <c r="BJ2465" s="4"/>
      <c r="BK2465" s="4"/>
      <c r="BL2465" s="4"/>
      <c r="BM2465" s="4"/>
      <c r="BN2465" s="4"/>
      <c r="BO2465" s="4"/>
      <c r="BP2465" s="4"/>
      <c r="BQ2465" s="4"/>
      <c r="BR2465" s="4"/>
      <c r="BS2465" s="4"/>
      <c r="BT2465" s="4"/>
      <c r="BU2465" s="4"/>
      <c r="BV2465" s="4"/>
      <c r="BW2465" s="4"/>
      <c r="BX2465" s="4"/>
      <c r="BY2465" s="4"/>
      <c r="BZ2465" s="4"/>
      <c r="CA2465" s="4"/>
      <c r="CB2465" s="4"/>
      <c r="CC2465" s="4"/>
      <c r="CD2465" s="4"/>
      <c r="CE2465" s="4"/>
      <c r="CF2465" s="4"/>
      <c r="CG2465" s="4"/>
      <c r="CH2465" s="4"/>
      <c r="CI2465" s="4"/>
      <c r="CJ2465" s="4"/>
      <c r="CK2465" s="4"/>
      <c r="CL2465" s="4"/>
      <c r="CM2465" s="4"/>
      <c r="CN2465" s="4"/>
      <c r="CO2465" s="4"/>
      <c r="CP2465" s="4"/>
      <c r="CQ2465" s="4"/>
      <c r="CR2465" s="4"/>
      <c r="CS2465" s="4"/>
      <c r="CT2465" s="4"/>
      <c r="CU2465" s="4"/>
      <c r="CV2465" s="4"/>
      <c r="CW2465" s="4"/>
      <c r="CX2465" s="4"/>
      <c r="CY2465" s="4"/>
      <c r="CZ2465" s="4"/>
      <c r="DA2465" s="4"/>
      <c r="DB2465" s="4"/>
      <c r="DC2465" s="4"/>
      <c r="DD2465" s="4"/>
      <c r="DE2465" s="4"/>
      <c r="DF2465" s="4"/>
      <c r="DG2465" s="4"/>
      <c r="DH2465" s="4"/>
      <c r="DI2465" s="4"/>
      <c r="DJ2465" s="4"/>
      <c r="DK2465" s="4"/>
      <c r="DL2465" s="4"/>
      <c r="DM2465" s="4"/>
    </row>
    <row r="2466" spans="1:117" s="183" customFormat="1" ht="12.75">
      <c r="A2466" s="4"/>
      <c r="B2466" s="4"/>
      <c r="C2466" s="69"/>
      <c r="D2466" s="20"/>
      <c r="E2466" s="20"/>
      <c r="F2466" s="101"/>
      <c r="G2466" s="101"/>
      <c r="H2466" s="101"/>
      <c r="I2466" s="212"/>
      <c r="J2466" s="101"/>
      <c r="K2466" s="101"/>
      <c r="L2466" s="101"/>
      <c r="M2466" s="101"/>
      <c r="N2466" s="4"/>
      <c r="O2466" s="4"/>
      <c r="P2466" s="4"/>
      <c r="Q2466" s="4"/>
      <c r="R2466" s="4"/>
      <c r="S2466" s="4"/>
      <c r="T2466" s="4"/>
      <c r="U2466" s="4"/>
      <c r="V2466" s="4"/>
      <c r="W2466" s="4"/>
      <c r="X2466" s="4"/>
      <c r="Y2466" s="4"/>
      <c r="Z2466" s="4"/>
      <c r="AA2466" s="4"/>
      <c r="AB2466" s="4"/>
      <c r="AC2466" s="4"/>
      <c r="AD2466" s="4"/>
      <c r="AE2466" s="4"/>
      <c r="AF2466" s="4"/>
      <c r="AG2466" s="4"/>
      <c r="AH2466" s="4"/>
      <c r="AI2466" s="4"/>
      <c r="AJ2466" s="4"/>
      <c r="AK2466" s="4"/>
      <c r="AL2466" s="4"/>
      <c r="AM2466" s="4"/>
      <c r="AN2466" s="4"/>
      <c r="AO2466" s="4"/>
      <c r="AP2466" s="4"/>
      <c r="AQ2466" s="4"/>
      <c r="AR2466" s="4"/>
      <c r="AS2466" s="4"/>
      <c r="AT2466" s="4"/>
      <c r="AU2466" s="4"/>
      <c r="AV2466" s="4"/>
      <c r="AW2466" s="4"/>
      <c r="AX2466" s="4"/>
      <c r="AY2466" s="4"/>
      <c r="AZ2466" s="4"/>
      <c r="BA2466" s="4"/>
      <c r="BB2466" s="4"/>
      <c r="BC2466" s="4"/>
      <c r="BD2466" s="4"/>
      <c r="BE2466" s="4"/>
      <c r="BF2466" s="4"/>
      <c r="BG2466" s="4"/>
      <c r="BH2466" s="4"/>
      <c r="BI2466" s="4"/>
      <c r="BJ2466" s="4"/>
      <c r="BK2466" s="4"/>
      <c r="BL2466" s="4"/>
      <c r="BM2466" s="4"/>
      <c r="BN2466" s="4"/>
      <c r="BO2466" s="4"/>
      <c r="BP2466" s="4"/>
      <c r="BQ2466" s="4"/>
      <c r="BR2466" s="4"/>
      <c r="BS2466" s="4"/>
      <c r="BT2466" s="4"/>
      <c r="BU2466" s="4"/>
      <c r="BV2466" s="4"/>
      <c r="BW2466" s="4"/>
      <c r="BX2466" s="4"/>
      <c r="BY2466" s="4"/>
      <c r="BZ2466" s="4"/>
      <c r="CA2466" s="4"/>
      <c r="CB2466" s="4"/>
      <c r="CC2466" s="4"/>
      <c r="CD2466" s="4"/>
      <c r="CE2466" s="4"/>
      <c r="CF2466" s="4"/>
      <c r="CG2466" s="4"/>
      <c r="CH2466" s="4"/>
      <c r="CI2466" s="4"/>
      <c r="CJ2466" s="4"/>
      <c r="CK2466" s="4"/>
      <c r="CL2466" s="4"/>
      <c r="CM2466" s="4"/>
      <c r="CN2466" s="4"/>
      <c r="CO2466" s="4"/>
      <c r="CP2466" s="4"/>
      <c r="CQ2466" s="4"/>
      <c r="CR2466" s="4"/>
      <c r="CS2466" s="4"/>
      <c r="CT2466" s="4"/>
      <c r="CU2466" s="4"/>
      <c r="CV2466" s="4"/>
      <c r="CW2466" s="4"/>
      <c r="CX2466" s="4"/>
      <c r="CY2466" s="4"/>
      <c r="CZ2466" s="4"/>
      <c r="DA2466" s="4"/>
      <c r="DB2466" s="4"/>
      <c r="DC2466" s="4"/>
      <c r="DD2466" s="4"/>
      <c r="DE2466" s="4"/>
      <c r="DF2466" s="4"/>
      <c r="DG2466" s="4"/>
      <c r="DH2466" s="4"/>
      <c r="DI2466" s="4"/>
      <c r="DJ2466" s="4"/>
      <c r="DK2466" s="4"/>
      <c r="DL2466" s="4"/>
      <c r="DM2466" s="4"/>
    </row>
    <row r="2467" spans="1:117" s="183" customFormat="1" ht="12.75">
      <c r="A2467" s="4"/>
      <c r="B2467" s="4"/>
      <c r="C2467" s="69"/>
      <c r="D2467" s="20"/>
      <c r="E2467" s="20"/>
      <c r="F2467" s="101"/>
      <c r="G2467" s="101"/>
      <c r="H2467" s="101"/>
      <c r="I2467" s="212"/>
      <c r="J2467" s="101"/>
      <c r="K2467" s="101"/>
      <c r="L2467" s="101"/>
      <c r="M2467" s="101"/>
      <c r="N2467" s="4"/>
      <c r="O2467" s="4"/>
      <c r="P2467" s="4"/>
      <c r="Q2467" s="4"/>
      <c r="R2467" s="4"/>
      <c r="S2467" s="4"/>
      <c r="T2467" s="4"/>
      <c r="U2467" s="4"/>
      <c r="V2467" s="4"/>
      <c r="W2467" s="4"/>
      <c r="X2467" s="4"/>
      <c r="Y2467" s="4"/>
      <c r="Z2467" s="4"/>
      <c r="AA2467" s="4"/>
      <c r="AB2467" s="4"/>
      <c r="AC2467" s="4"/>
      <c r="AD2467" s="4"/>
      <c r="AE2467" s="4"/>
      <c r="AF2467" s="4"/>
      <c r="AG2467" s="4"/>
      <c r="AH2467" s="4"/>
      <c r="AI2467" s="4"/>
      <c r="AJ2467" s="4"/>
      <c r="AK2467" s="4"/>
      <c r="AL2467" s="4"/>
      <c r="AM2467" s="4"/>
      <c r="AN2467" s="4"/>
      <c r="AO2467" s="4"/>
      <c r="AP2467" s="4"/>
      <c r="AQ2467" s="4"/>
      <c r="AR2467" s="4"/>
      <c r="AS2467" s="4"/>
      <c r="AT2467" s="4"/>
      <c r="AU2467" s="4"/>
      <c r="AV2467" s="4"/>
      <c r="AW2467" s="4"/>
      <c r="AX2467" s="4"/>
      <c r="AY2467" s="4"/>
      <c r="AZ2467" s="4"/>
      <c r="BA2467" s="4"/>
      <c r="BB2467" s="4"/>
      <c r="BC2467" s="4"/>
      <c r="BD2467" s="4"/>
      <c r="BE2467" s="4"/>
      <c r="BF2467" s="4"/>
      <c r="BG2467" s="4"/>
      <c r="BH2467" s="4"/>
      <c r="BI2467" s="4"/>
      <c r="BJ2467" s="4"/>
      <c r="BK2467" s="4"/>
      <c r="BL2467" s="4"/>
      <c r="BM2467" s="4"/>
      <c r="BN2467" s="4"/>
      <c r="BO2467" s="4"/>
      <c r="BP2467" s="4"/>
      <c r="BQ2467" s="4"/>
      <c r="BR2467" s="4"/>
      <c r="BS2467" s="4"/>
      <c r="BT2467" s="4"/>
      <c r="BU2467" s="4"/>
      <c r="BV2467" s="4"/>
      <c r="BW2467" s="4"/>
      <c r="BX2467" s="4"/>
      <c r="BY2467" s="4"/>
      <c r="BZ2467" s="4"/>
      <c r="CA2467" s="4"/>
      <c r="CB2467" s="4"/>
      <c r="CC2467" s="4"/>
      <c r="CD2467" s="4"/>
      <c r="CE2467" s="4"/>
      <c r="CF2467" s="4"/>
      <c r="CG2467" s="4"/>
      <c r="CH2467" s="4"/>
      <c r="CI2467" s="4"/>
      <c r="CJ2467" s="4"/>
      <c r="CK2467" s="4"/>
      <c r="CL2467" s="4"/>
      <c r="CM2467" s="4"/>
      <c r="CN2467" s="4"/>
      <c r="CO2467" s="4"/>
      <c r="CP2467" s="4"/>
      <c r="CQ2467" s="4"/>
      <c r="CR2467" s="4"/>
      <c r="CS2467" s="4"/>
      <c r="CT2467" s="4"/>
      <c r="CU2467" s="4"/>
      <c r="CV2467" s="4"/>
      <c r="CW2467" s="4"/>
      <c r="CX2467" s="4"/>
      <c r="CY2467" s="4"/>
      <c r="CZ2467" s="4"/>
      <c r="DA2467" s="4"/>
      <c r="DB2467" s="4"/>
      <c r="DC2467" s="4"/>
      <c r="DD2467" s="4"/>
      <c r="DE2467" s="4"/>
      <c r="DF2467" s="4"/>
      <c r="DG2467" s="4"/>
      <c r="DH2467" s="4"/>
      <c r="DI2467" s="4"/>
      <c r="DJ2467" s="4"/>
      <c r="DK2467" s="4"/>
      <c r="DL2467" s="4"/>
      <c r="DM2467" s="4"/>
    </row>
    <row r="2468" spans="1:117" s="183" customFormat="1" ht="12.75">
      <c r="A2468" s="4"/>
      <c r="B2468" s="4"/>
      <c r="C2468" s="69"/>
      <c r="D2468" s="20"/>
      <c r="E2468" s="20"/>
      <c r="F2468" s="101"/>
      <c r="G2468" s="101"/>
      <c r="H2468" s="101"/>
      <c r="I2468" s="212"/>
      <c r="J2468" s="101"/>
      <c r="K2468" s="101"/>
      <c r="L2468" s="101"/>
      <c r="M2468" s="101"/>
      <c r="N2468" s="4"/>
      <c r="O2468" s="4"/>
      <c r="P2468" s="4"/>
      <c r="Q2468" s="4"/>
      <c r="R2468" s="4"/>
      <c r="S2468" s="4"/>
      <c r="T2468" s="4"/>
      <c r="U2468" s="4"/>
      <c r="V2468" s="4"/>
      <c r="W2468" s="4"/>
      <c r="X2468" s="4"/>
      <c r="Y2468" s="4"/>
      <c r="Z2468" s="4"/>
      <c r="AA2468" s="4"/>
      <c r="AB2468" s="4"/>
      <c r="AC2468" s="4"/>
      <c r="AD2468" s="4"/>
      <c r="AE2468" s="4"/>
      <c r="AF2468" s="4"/>
      <c r="AG2468" s="4"/>
      <c r="AH2468" s="4"/>
      <c r="AI2468" s="4"/>
      <c r="AJ2468" s="4"/>
      <c r="AK2468" s="4"/>
      <c r="AL2468" s="4"/>
      <c r="AM2468" s="4"/>
      <c r="AN2468" s="4"/>
      <c r="AO2468" s="4"/>
      <c r="AP2468" s="4"/>
      <c r="AQ2468" s="4"/>
      <c r="AR2468" s="4"/>
      <c r="AS2468" s="4"/>
      <c r="AT2468" s="4"/>
      <c r="AU2468" s="4"/>
      <c r="AV2468" s="4"/>
      <c r="AW2468" s="4"/>
      <c r="AX2468" s="4"/>
      <c r="AY2468" s="4"/>
      <c r="AZ2468" s="4"/>
      <c r="BA2468" s="4"/>
      <c r="BB2468" s="4"/>
      <c r="BC2468" s="4"/>
      <c r="BD2468" s="4"/>
      <c r="BE2468" s="4"/>
      <c r="BF2468" s="4"/>
      <c r="BG2468" s="4"/>
      <c r="BH2468" s="4"/>
      <c r="BI2468" s="4"/>
      <c r="BJ2468" s="4"/>
      <c r="BK2468" s="4"/>
      <c r="BL2468" s="4"/>
      <c r="BM2468" s="4"/>
      <c r="BN2468" s="4"/>
      <c r="BO2468" s="4"/>
      <c r="BP2468" s="4"/>
      <c r="BQ2468" s="4"/>
      <c r="BR2468" s="4"/>
      <c r="BS2468" s="4"/>
      <c r="BT2468" s="4"/>
      <c r="BU2468" s="4"/>
      <c r="BV2468" s="4"/>
      <c r="BW2468" s="4"/>
      <c r="BX2468" s="4"/>
      <c r="BY2468" s="4"/>
      <c r="BZ2468" s="4"/>
      <c r="CA2468" s="4"/>
      <c r="CB2468" s="4"/>
      <c r="CC2468" s="4"/>
      <c r="CD2468" s="4"/>
      <c r="CE2468" s="4"/>
      <c r="CF2468" s="4"/>
      <c r="CG2468" s="4"/>
      <c r="CH2468" s="4"/>
      <c r="CI2468" s="4"/>
      <c r="CJ2468" s="4"/>
      <c r="CK2468" s="4"/>
      <c r="CL2468" s="4"/>
      <c r="CM2468" s="4"/>
      <c r="CN2468" s="4"/>
      <c r="CO2468" s="4"/>
      <c r="CP2468" s="4"/>
      <c r="CQ2468" s="4"/>
      <c r="CR2468" s="4"/>
      <c r="CS2468" s="4"/>
      <c r="CT2468" s="4"/>
      <c r="CU2468" s="4"/>
      <c r="CV2468" s="4"/>
      <c r="CW2468" s="4"/>
      <c r="CX2468" s="4"/>
      <c r="CY2468" s="4"/>
      <c r="CZ2468" s="4"/>
      <c r="DA2468" s="4"/>
      <c r="DB2468" s="4"/>
      <c r="DC2468" s="4"/>
      <c r="DD2468" s="4"/>
      <c r="DE2468" s="4"/>
      <c r="DF2468" s="4"/>
      <c r="DG2468" s="4"/>
      <c r="DH2468" s="4"/>
      <c r="DI2468" s="4"/>
      <c r="DJ2468" s="4"/>
      <c r="DK2468" s="4"/>
      <c r="DL2468" s="4"/>
      <c r="DM2468" s="4"/>
    </row>
    <row r="2469" spans="1:117" s="183" customFormat="1" ht="12.75">
      <c r="A2469" s="4"/>
      <c r="B2469" s="4"/>
      <c r="C2469" s="69"/>
      <c r="D2469" s="20"/>
      <c r="E2469" s="20"/>
      <c r="F2469" s="101"/>
      <c r="G2469" s="101"/>
      <c r="H2469" s="101"/>
      <c r="I2469" s="212"/>
      <c r="J2469" s="101"/>
      <c r="K2469" s="101"/>
      <c r="L2469" s="101"/>
      <c r="M2469" s="101"/>
      <c r="N2469" s="4"/>
      <c r="O2469" s="4"/>
      <c r="P2469" s="4"/>
      <c r="Q2469" s="4"/>
      <c r="R2469" s="4"/>
      <c r="S2469" s="4"/>
      <c r="T2469" s="4"/>
      <c r="U2469" s="4"/>
      <c r="V2469" s="4"/>
      <c r="W2469" s="4"/>
      <c r="X2469" s="4"/>
      <c r="Y2469" s="4"/>
      <c r="Z2469" s="4"/>
      <c r="AA2469" s="4"/>
      <c r="AB2469" s="4"/>
      <c r="AC2469" s="4"/>
      <c r="AD2469" s="4"/>
      <c r="AE2469" s="4"/>
      <c r="AF2469" s="4"/>
      <c r="AG2469" s="4"/>
      <c r="AH2469" s="4"/>
      <c r="AI2469" s="4"/>
      <c r="AJ2469" s="4"/>
      <c r="AK2469" s="4"/>
      <c r="AL2469" s="4"/>
      <c r="AM2469" s="4"/>
      <c r="AN2469" s="4"/>
      <c r="AO2469" s="4"/>
      <c r="AP2469" s="4"/>
      <c r="AQ2469" s="4"/>
      <c r="AR2469" s="4"/>
      <c r="AS2469" s="4"/>
      <c r="AT2469" s="4"/>
      <c r="AU2469" s="4"/>
      <c r="AV2469" s="4"/>
      <c r="AW2469" s="4"/>
      <c r="AX2469" s="4"/>
      <c r="AY2469" s="4"/>
      <c r="AZ2469" s="4"/>
      <c r="BA2469" s="4"/>
      <c r="BB2469" s="4"/>
      <c r="BC2469" s="4"/>
      <c r="BD2469" s="4"/>
      <c r="BE2469" s="4"/>
      <c r="BF2469" s="4"/>
      <c r="BG2469" s="4"/>
      <c r="BH2469" s="4"/>
      <c r="BI2469" s="4"/>
      <c r="BJ2469" s="4"/>
      <c r="BK2469" s="4"/>
      <c r="BL2469" s="4"/>
      <c r="BM2469" s="4"/>
      <c r="BN2469" s="4"/>
      <c r="BO2469" s="4"/>
      <c r="BP2469" s="4"/>
      <c r="BQ2469" s="4"/>
      <c r="BR2469" s="4"/>
      <c r="BS2469" s="4"/>
      <c r="BT2469" s="4"/>
      <c r="BU2469" s="4"/>
      <c r="BV2469" s="4"/>
      <c r="BW2469" s="4"/>
      <c r="BX2469" s="4"/>
      <c r="BY2469" s="4"/>
      <c r="BZ2469" s="4"/>
      <c r="CA2469" s="4"/>
      <c r="CB2469" s="4"/>
      <c r="CC2469" s="4"/>
      <c r="CD2469" s="4"/>
      <c r="CE2469" s="4"/>
      <c r="CF2469" s="4"/>
      <c r="CG2469" s="4"/>
      <c r="CH2469" s="4"/>
      <c r="CI2469" s="4"/>
      <c r="CJ2469" s="4"/>
      <c r="CK2469" s="4"/>
      <c r="CL2469" s="4"/>
      <c r="CM2469" s="4"/>
      <c r="CN2469" s="4"/>
      <c r="CO2469" s="4"/>
      <c r="CP2469" s="4"/>
      <c r="CQ2469" s="4"/>
      <c r="CR2469" s="4"/>
      <c r="CS2469" s="4"/>
      <c r="CT2469" s="4"/>
      <c r="CU2469" s="4"/>
      <c r="CV2469" s="4"/>
      <c r="CW2469" s="4"/>
      <c r="CX2469" s="4"/>
      <c r="CY2469" s="4"/>
      <c r="CZ2469" s="4"/>
      <c r="DA2469" s="4"/>
      <c r="DB2469" s="4"/>
      <c r="DC2469" s="4"/>
      <c r="DD2469" s="4"/>
      <c r="DE2469" s="4"/>
      <c r="DF2469" s="4"/>
      <c r="DG2469" s="4"/>
      <c r="DH2469" s="4"/>
      <c r="DI2469" s="4"/>
      <c r="DJ2469" s="4"/>
      <c r="DK2469" s="4"/>
      <c r="DL2469" s="4"/>
      <c r="DM2469" s="4"/>
    </row>
    <row r="2470" spans="1:117" s="183" customFormat="1" ht="12.75">
      <c r="A2470" s="4"/>
      <c r="B2470" s="4"/>
      <c r="C2470" s="69"/>
      <c r="D2470" s="20"/>
      <c r="E2470" s="20"/>
      <c r="F2470" s="101"/>
      <c r="G2470" s="101"/>
      <c r="H2470" s="101"/>
      <c r="I2470" s="212"/>
      <c r="J2470" s="101"/>
      <c r="K2470" s="101"/>
      <c r="L2470" s="101"/>
      <c r="M2470" s="101"/>
      <c r="N2470" s="4"/>
      <c r="O2470" s="4"/>
      <c r="P2470" s="4"/>
      <c r="Q2470" s="4"/>
      <c r="R2470" s="4"/>
      <c r="S2470" s="4"/>
      <c r="T2470" s="4"/>
      <c r="U2470" s="4"/>
      <c r="V2470" s="4"/>
      <c r="W2470" s="4"/>
      <c r="X2470" s="4"/>
      <c r="Y2470" s="4"/>
      <c r="Z2470" s="4"/>
      <c r="AA2470" s="4"/>
      <c r="AB2470" s="4"/>
      <c r="AC2470" s="4"/>
      <c r="AD2470" s="4"/>
      <c r="AE2470" s="4"/>
      <c r="AF2470" s="4"/>
      <c r="AG2470" s="4"/>
      <c r="AH2470" s="4"/>
      <c r="AI2470" s="4"/>
      <c r="AJ2470" s="4"/>
      <c r="AK2470" s="4"/>
      <c r="AL2470" s="4"/>
      <c r="AM2470" s="4"/>
      <c r="AN2470" s="4"/>
      <c r="AO2470" s="4"/>
      <c r="AP2470" s="4"/>
      <c r="AQ2470" s="4"/>
      <c r="AR2470" s="4"/>
      <c r="AS2470" s="4"/>
      <c r="AT2470" s="4"/>
      <c r="AU2470" s="4"/>
      <c r="AV2470" s="4"/>
      <c r="AW2470" s="4"/>
      <c r="AX2470" s="4"/>
      <c r="AY2470" s="4"/>
      <c r="AZ2470" s="4"/>
      <c r="BA2470" s="4"/>
      <c r="BB2470" s="4"/>
      <c r="BC2470" s="4"/>
      <c r="BD2470" s="4"/>
      <c r="BE2470" s="4"/>
      <c r="BF2470" s="4"/>
      <c r="BG2470" s="4"/>
      <c r="BH2470" s="4"/>
      <c r="BI2470" s="4"/>
      <c r="BJ2470" s="4"/>
      <c r="BK2470" s="4"/>
      <c r="BL2470" s="4"/>
      <c r="BM2470" s="4"/>
      <c r="BN2470" s="4"/>
      <c r="BO2470" s="4"/>
      <c r="BP2470" s="4"/>
      <c r="BQ2470" s="4"/>
      <c r="BR2470" s="4"/>
      <c r="BS2470" s="4"/>
      <c r="BT2470" s="4"/>
      <c r="BU2470" s="4"/>
      <c r="BV2470" s="4"/>
      <c r="BW2470" s="4"/>
      <c r="BX2470" s="4"/>
      <c r="BY2470" s="4"/>
      <c r="BZ2470" s="4"/>
      <c r="CA2470" s="4"/>
      <c r="CB2470" s="4"/>
      <c r="CC2470" s="4"/>
      <c r="CD2470" s="4"/>
      <c r="CE2470" s="4"/>
      <c r="CF2470" s="4"/>
      <c r="CG2470" s="4"/>
      <c r="CH2470" s="4"/>
      <c r="CI2470" s="4"/>
      <c r="CJ2470" s="4"/>
      <c r="CK2470" s="4"/>
      <c r="CL2470" s="4"/>
      <c r="CM2470" s="4"/>
      <c r="CN2470" s="4"/>
      <c r="CO2470" s="4"/>
      <c r="CP2470" s="4"/>
      <c r="CQ2470" s="4"/>
      <c r="CR2470" s="4"/>
      <c r="CS2470" s="4"/>
      <c r="CT2470" s="4"/>
      <c r="CU2470" s="4"/>
      <c r="CV2470" s="4"/>
      <c r="CW2470" s="4"/>
      <c r="CX2470" s="4"/>
      <c r="CY2470" s="4"/>
      <c r="CZ2470" s="4"/>
      <c r="DA2470" s="4"/>
      <c r="DB2470" s="4"/>
      <c r="DC2470" s="4"/>
      <c r="DD2470" s="4"/>
      <c r="DE2470" s="4"/>
      <c r="DF2470" s="4"/>
      <c r="DG2470" s="4"/>
      <c r="DH2470" s="4"/>
      <c r="DI2470" s="4"/>
      <c r="DJ2470" s="4"/>
      <c r="DK2470" s="4"/>
      <c r="DL2470" s="4"/>
      <c r="DM2470" s="4"/>
    </row>
    <row r="2471" spans="1:117" s="183" customFormat="1" ht="12.75">
      <c r="A2471" s="4"/>
      <c r="B2471" s="4"/>
      <c r="C2471" s="69"/>
      <c r="D2471" s="20"/>
      <c r="E2471" s="20"/>
      <c r="F2471" s="101"/>
      <c r="G2471" s="101"/>
      <c r="H2471" s="101"/>
      <c r="I2471" s="212"/>
      <c r="J2471" s="101"/>
      <c r="K2471" s="101"/>
      <c r="L2471" s="101"/>
      <c r="M2471" s="101"/>
      <c r="N2471" s="4"/>
      <c r="O2471" s="4"/>
      <c r="P2471" s="4"/>
      <c r="Q2471" s="4"/>
      <c r="R2471" s="4"/>
      <c r="S2471" s="4"/>
      <c r="T2471" s="4"/>
      <c r="U2471" s="4"/>
      <c r="V2471" s="4"/>
      <c r="W2471" s="4"/>
      <c r="X2471" s="4"/>
      <c r="Y2471" s="4"/>
      <c r="Z2471" s="4"/>
      <c r="AA2471" s="4"/>
      <c r="AB2471" s="4"/>
      <c r="AC2471" s="4"/>
      <c r="AD2471" s="4"/>
      <c r="AE2471" s="4"/>
      <c r="AF2471" s="4"/>
      <c r="AG2471" s="4"/>
      <c r="AH2471" s="4"/>
      <c r="AI2471" s="4"/>
      <c r="AJ2471" s="4"/>
      <c r="AK2471" s="4"/>
      <c r="AL2471" s="4"/>
      <c r="AM2471" s="4"/>
      <c r="AN2471" s="4"/>
      <c r="AO2471" s="4"/>
      <c r="AP2471" s="4"/>
      <c r="AQ2471" s="4"/>
      <c r="AR2471" s="4"/>
      <c r="AS2471" s="4"/>
      <c r="AT2471" s="4"/>
      <c r="AU2471" s="4"/>
      <c r="AV2471" s="4"/>
      <c r="AW2471" s="4"/>
      <c r="AX2471" s="4"/>
      <c r="AY2471" s="4"/>
      <c r="AZ2471" s="4"/>
      <c r="BA2471" s="4"/>
      <c r="BB2471" s="4"/>
      <c r="BC2471" s="4"/>
      <c r="BD2471" s="4"/>
      <c r="BE2471" s="4"/>
      <c r="BF2471" s="4"/>
      <c r="BG2471" s="4"/>
      <c r="BH2471" s="4"/>
      <c r="BI2471" s="4"/>
      <c r="BJ2471" s="4"/>
      <c r="BK2471" s="4"/>
      <c r="BL2471" s="4"/>
      <c r="BM2471" s="4"/>
      <c r="BN2471" s="4"/>
      <c r="BO2471" s="4"/>
      <c r="BP2471" s="4"/>
      <c r="BQ2471" s="4"/>
      <c r="BR2471" s="4"/>
      <c r="BS2471" s="4"/>
      <c r="BT2471" s="4"/>
      <c r="BU2471" s="4"/>
      <c r="BV2471" s="4"/>
      <c r="BW2471" s="4"/>
      <c r="BX2471" s="4"/>
      <c r="BY2471" s="4"/>
      <c r="BZ2471" s="4"/>
      <c r="CA2471" s="4"/>
      <c r="CB2471" s="4"/>
      <c r="CC2471" s="4"/>
      <c r="CD2471" s="4"/>
      <c r="CE2471" s="4"/>
      <c r="CF2471" s="4"/>
      <c r="CG2471" s="4"/>
      <c r="CH2471" s="4"/>
      <c r="CI2471" s="4"/>
      <c r="CJ2471" s="4"/>
      <c r="CK2471" s="4"/>
      <c r="CL2471" s="4"/>
      <c r="CM2471" s="4"/>
      <c r="CN2471" s="4"/>
      <c r="CO2471" s="4"/>
      <c r="CP2471" s="4"/>
      <c r="CQ2471" s="4"/>
      <c r="CR2471" s="4"/>
      <c r="CS2471" s="4"/>
      <c r="CT2471" s="4"/>
      <c r="CU2471" s="4"/>
      <c r="CV2471" s="4"/>
      <c r="CW2471" s="4"/>
      <c r="CX2471" s="4"/>
      <c r="CY2471" s="4"/>
      <c r="CZ2471" s="4"/>
      <c r="DA2471" s="4"/>
      <c r="DB2471" s="4"/>
      <c r="DC2471" s="4"/>
      <c r="DD2471" s="4"/>
      <c r="DE2471" s="4"/>
      <c r="DF2471" s="4"/>
      <c r="DG2471" s="4"/>
      <c r="DH2471" s="4"/>
      <c r="DI2471" s="4"/>
      <c r="DJ2471" s="4"/>
      <c r="DK2471" s="4"/>
      <c r="DL2471" s="4"/>
      <c r="DM2471" s="4"/>
    </row>
    <row r="2472" spans="1:117" s="183" customFormat="1" ht="12.75">
      <c r="A2472" s="4"/>
      <c r="B2472" s="4"/>
      <c r="C2472" s="69"/>
      <c r="D2472" s="20"/>
      <c r="E2472" s="20"/>
      <c r="F2472" s="101"/>
      <c r="G2472" s="101"/>
      <c r="H2472" s="101"/>
      <c r="I2472" s="212"/>
      <c r="J2472" s="101"/>
      <c r="K2472" s="101"/>
      <c r="L2472" s="101"/>
      <c r="M2472" s="101"/>
      <c r="N2472" s="4"/>
      <c r="O2472" s="4"/>
      <c r="P2472" s="4"/>
      <c r="Q2472" s="4"/>
      <c r="R2472" s="4"/>
      <c r="S2472" s="4"/>
      <c r="T2472" s="4"/>
      <c r="U2472" s="4"/>
      <c r="V2472" s="4"/>
      <c r="W2472" s="4"/>
      <c r="X2472" s="4"/>
      <c r="Y2472" s="4"/>
      <c r="Z2472" s="4"/>
      <c r="AA2472" s="4"/>
      <c r="AB2472" s="4"/>
      <c r="AC2472" s="4"/>
      <c r="AD2472" s="4"/>
      <c r="AE2472" s="4"/>
      <c r="AF2472" s="4"/>
      <c r="AG2472" s="4"/>
      <c r="AH2472" s="4"/>
      <c r="AI2472" s="4"/>
      <c r="AJ2472" s="4"/>
      <c r="AK2472" s="4"/>
      <c r="AL2472" s="4"/>
      <c r="AM2472" s="4"/>
      <c r="AN2472" s="4"/>
      <c r="AO2472" s="4"/>
      <c r="AP2472" s="4"/>
      <c r="AQ2472" s="4"/>
      <c r="AR2472" s="4"/>
      <c r="AS2472" s="4"/>
      <c r="AT2472" s="4"/>
      <c r="AU2472" s="4"/>
      <c r="AV2472" s="4"/>
      <c r="AW2472" s="4"/>
      <c r="AX2472" s="4"/>
      <c r="AY2472" s="4"/>
      <c r="AZ2472" s="4"/>
      <c r="BA2472" s="4"/>
      <c r="BB2472" s="4"/>
      <c r="BC2472" s="4"/>
      <c r="BD2472" s="4"/>
      <c r="BE2472" s="4"/>
      <c r="BF2472" s="4"/>
      <c r="BG2472" s="4"/>
      <c r="BH2472" s="4"/>
      <c r="BI2472" s="4"/>
      <c r="BJ2472" s="4"/>
      <c r="BK2472" s="4"/>
      <c r="BL2472" s="4"/>
      <c r="BM2472" s="4"/>
      <c r="BN2472" s="4"/>
      <c r="BO2472" s="4"/>
      <c r="BP2472" s="4"/>
      <c r="BQ2472" s="4"/>
      <c r="BR2472" s="4"/>
      <c r="BS2472" s="4"/>
      <c r="BT2472" s="4"/>
      <c r="BU2472" s="4"/>
      <c r="BV2472" s="4"/>
      <c r="BW2472" s="4"/>
      <c r="BX2472" s="4"/>
      <c r="BY2472" s="4"/>
      <c r="BZ2472" s="4"/>
      <c r="CA2472" s="4"/>
      <c r="CB2472" s="4"/>
      <c r="CC2472" s="4"/>
      <c r="CD2472" s="4"/>
      <c r="CE2472" s="4"/>
      <c r="CF2472" s="4"/>
      <c r="CG2472" s="4"/>
      <c r="CH2472" s="4"/>
      <c r="CI2472" s="4"/>
      <c r="CJ2472" s="4"/>
      <c r="CK2472" s="4"/>
      <c r="CL2472" s="4"/>
      <c r="CM2472" s="4"/>
      <c r="CN2472" s="4"/>
      <c r="CO2472" s="4"/>
      <c r="CP2472" s="4"/>
      <c r="CQ2472" s="4"/>
      <c r="CR2472" s="4"/>
      <c r="CS2472" s="4"/>
      <c r="CT2472" s="4"/>
      <c r="CU2472" s="4"/>
      <c r="CV2472" s="4"/>
      <c r="CW2472" s="4"/>
      <c r="CX2472" s="4"/>
      <c r="CY2472" s="4"/>
      <c r="CZ2472" s="4"/>
      <c r="DA2472" s="4"/>
      <c r="DB2472" s="4"/>
      <c r="DC2472" s="4"/>
      <c r="DD2472" s="4"/>
      <c r="DE2472" s="4"/>
      <c r="DF2472" s="4"/>
      <c r="DG2472" s="4"/>
      <c r="DH2472" s="4"/>
      <c r="DI2472" s="4"/>
      <c r="DJ2472" s="4"/>
      <c r="DK2472" s="4"/>
      <c r="DL2472" s="4"/>
      <c r="DM2472" s="4"/>
    </row>
    <row r="2473" spans="1:117" s="183" customFormat="1" ht="12.75">
      <c r="A2473" s="4"/>
      <c r="B2473" s="4"/>
      <c r="C2473" s="69"/>
      <c r="D2473" s="20"/>
      <c r="E2473" s="20"/>
      <c r="F2473" s="101"/>
      <c r="G2473" s="101"/>
      <c r="H2473" s="101"/>
      <c r="I2473" s="212"/>
      <c r="J2473" s="101"/>
      <c r="K2473" s="101"/>
      <c r="L2473" s="101"/>
      <c r="M2473" s="101"/>
      <c r="N2473" s="4"/>
      <c r="O2473" s="4"/>
      <c r="P2473" s="4"/>
      <c r="Q2473" s="4"/>
      <c r="R2473" s="4"/>
      <c r="S2473" s="4"/>
      <c r="T2473" s="4"/>
      <c r="U2473" s="4"/>
      <c r="V2473" s="4"/>
      <c r="W2473" s="4"/>
      <c r="X2473" s="4"/>
      <c r="Y2473" s="4"/>
      <c r="Z2473" s="4"/>
      <c r="AA2473" s="4"/>
      <c r="AB2473" s="4"/>
      <c r="AC2473" s="4"/>
      <c r="AD2473" s="4"/>
      <c r="AE2473" s="4"/>
      <c r="AF2473" s="4"/>
      <c r="AG2473" s="4"/>
      <c r="AH2473" s="4"/>
      <c r="AI2473" s="4"/>
      <c r="AJ2473" s="4"/>
      <c r="AK2473" s="4"/>
      <c r="AL2473" s="4"/>
      <c r="AM2473" s="4"/>
      <c r="AN2473" s="4"/>
      <c r="AO2473" s="4"/>
      <c r="AP2473" s="4"/>
      <c r="AQ2473" s="4"/>
      <c r="AR2473" s="4"/>
      <c r="AS2473" s="4"/>
      <c r="AT2473" s="4"/>
      <c r="AU2473" s="4"/>
      <c r="AV2473" s="4"/>
      <c r="AW2473" s="4"/>
      <c r="AX2473" s="4"/>
      <c r="AY2473" s="4"/>
      <c r="AZ2473" s="4"/>
      <c r="BA2473" s="4"/>
      <c r="BB2473" s="4"/>
      <c r="BC2473" s="4"/>
      <c r="BD2473" s="4"/>
      <c r="BE2473" s="4"/>
      <c r="BF2473" s="4"/>
      <c r="BG2473" s="4"/>
      <c r="BH2473" s="4"/>
      <c r="BI2473" s="4"/>
      <c r="BJ2473" s="4"/>
      <c r="BK2473" s="4"/>
      <c r="BL2473" s="4"/>
      <c r="BM2473" s="4"/>
      <c r="BN2473" s="4"/>
      <c r="BO2473" s="4"/>
      <c r="BP2473" s="4"/>
      <c r="BQ2473" s="4"/>
      <c r="BR2473" s="4"/>
      <c r="BS2473" s="4"/>
      <c r="BT2473" s="4"/>
      <c r="BU2473" s="4"/>
      <c r="BV2473" s="4"/>
      <c r="BW2473" s="4"/>
      <c r="BX2473" s="4"/>
      <c r="BY2473" s="4"/>
      <c r="BZ2473" s="4"/>
      <c r="CA2473" s="4"/>
      <c r="CB2473" s="4"/>
      <c r="CC2473" s="4"/>
      <c r="CD2473" s="4"/>
      <c r="CE2473" s="4"/>
      <c r="CF2473" s="4"/>
      <c r="CG2473" s="4"/>
      <c r="CH2473" s="4"/>
      <c r="CI2473" s="4"/>
      <c r="CJ2473" s="4"/>
      <c r="CK2473" s="4"/>
      <c r="CL2473" s="4"/>
      <c r="CM2473" s="4"/>
      <c r="CN2473" s="4"/>
      <c r="CO2473" s="4"/>
      <c r="CP2473" s="4"/>
      <c r="CQ2473" s="4"/>
      <c r="CR2473" s="4"/>
      <c r="CS2473" s="4"/>
      <c r="CT2473" s="4"/>
      <c r="CU2473" s="4"/>
      <c r="CV2473" s="4"/>
      <c r="CW2473" s="4"/>
      <c r="CX2473" s="4"/>
      <c r="CY2473" s="4"/>
      <c r="CZ2473" s="4"/>
      <c r="DA2473" s="4"/>
      <c r="DB2473" s="4"/>
      <c r="DC2473" s="4"/>
      <c r="DD2473" s="4"/>
      <c r="DE2473" s="4"/>
      <c r="DF2473" s="4"/>
      <c r="DG2473" s="4"/>
      <c r="DH2473" s="4"/>
      <c r="DI2473" s="4"/>
      <c r="DJ2473" s="4"/>
      <c r="DK2473" s="4"/>
      <c r="DL2473" s="4"/>
      <c r="DM2473" s="4"/>
    </row>
    <row r="2474" spans="1:117" s="183" customFormat="1" ht="12.75">
      <c r="A2474" s="4"/>
      <c r="B2474" s="4"/>
      <c r="C2474" s="69"/>
      <c r="D2474" s="20"/>
      <c r="E2474" s="20"/>
      <c r="F2474" s="101"/>
      <c r="G2474" s="101"/>
      <c r="H2474" s="101"/>
      <c r="I2474" s="212"/>
      <c r="J2474" s="101"/>
      <c r="K2474" s="101"/>
      <c r="L2474" s="101"/>
      <c r="M2474" s="101"/>
      <c r="N2474" s="4"/>
      <c r="O2474" s="4"/>
      <c r="P2474" s="4"/>
      <c r="Q2474" s="4"/>
      <c r="R2474" s="4"/>
      <c r="S2474" s="4"/>
      <c r="T2474" s="4"/>
      <c r="U2474" s="4"/>
      <c r="V2474" s="4"/>
      <c r="W2474" s="4"/>
      <c r="X2474" s="4"/>
      <c r="Y2474" s="4"/>
      <c r="Z2474" s="4"/>
      <c r="AA2474" s="4"/>
      <c r="AB2474" s="4"/>
      <c r="AC2474" s="4"/>
      <c r="AD2474" s="4"/>
      <c r="AE2474" s="4"/>
      <c r="AF2474" s="4"/>
      <c r="AG2474" s="4"/>
      <c r="AH2474" s="4"/>
      <c r="AI2474" s="4"/>
      <c r="AJ2474" s="4"/>
      <c r="AK2474" s="4"/>
      <c r="AL2474" s="4"/>
      <c r="AM2474" s="4"/>
      <c r="AN2474" s="4"/>
      <c r="AO2474" s="4"/>
      <c r="AP2474" s="4"/>
      <c r="AQ2474" s="4"/>
      <c r="AR2474" s="4"/>
      <c r="AS2474" s="4"/>
      <c r="AT2474" s="4"/>
      <c r="AU2474" s="4"/>
      <c r="AV2474" s="4"/>
      <c r="AW2474" s="4"/>
      <c r="AX2474" s="4"/>
      <c r="AY2474" s="4"/>
      <c r="AZ2474" s="4"/>
      <c r="BA2474" s="4"/>
      <c r="BB2474" s="4"/>
      <c r="BC2474" s="4"/>
      <c r="BD2474" s="4"/>
      <c r="BE2474" s="4"/>
      <c r="BF2474" s="4"/>
      <c r="BG2474" s="4"/>
      <c r="BH2474" s="4"/>
      <c r="BI2474" s="4"/>
      <c r="BJ2474" s="4"/>
      <c r="BK2474" s="4"/>
      <c r="BL2474" s="4"/>
      <c r="BM2474" s="4"/>
      <c r="BN2474" s="4"/>
      <c r="BO2474" s="4"/>
      <c r="BP2474" s="4"/>
      <c r="BQ2474" s="4"/>
      <c r="BR2474" s="4"/>
      <c r="BS2474" s="4"/>
      <c r="BT2474" s="4"/>
      <c r="BU2474" s="4"/>
      <c r="BV2474" s="4"/>
      <c r="BW2474" s="4"/>
      <c r="BX2474" s="4"/>
      <c r="BY2474" s="4"/>
      <c r="BZ2474" s="4"/>
      <c r="CA2474" s="4"/>
      <c r="CB2474" s="4"/>
      <c r="CC2474" s="4"/>
      <c r="CD2474" s="4"/>
      <c r="CE2474" s="4"/>
      <c r="CF2474" s="4"/>
      <c r="CG2474" s="4"/>
      <c r="CH2474" s="4"/>
      <c r="CI2474" s="4"/>
      <c r="CJ2474" s="4"/>
      <c r="CK2474" s="4"/>
      <c r="CL2474" s="4"/>
      <c r="CM2474" s="4"/>
      <c r="CN2474" s="4"/>
      <c r="CO2474" s="4"/>
      <c r="CP2474" s="4"/>
      <c r="CQ2474" s="4"/>
      <c r="CR2474" s="4"/>
      <c r="CS2474" s="4"/>
      <c r="CT2474" s="4"/>
      <c r="CU2474" s="4"/>
      <c r="CV2474" s="4"/>
      <c r="CW2474" s="4"/>
      <c r="CX2474" s="4"/>
      <c r="CY2474" s="4"/>
      <c r="CZ2474" s="4"/>
      <c r="DA2474" s="4"/>
      <c r="DB2474" s="4"/>
      <c r="DC2474" s="4"/>
      <c r="DD2474" s="4"/>
      <c r="DE2474" s="4"/>
      <c r="DF2474" s="4"/>
      <c r="DG2474" s="4"/>
      <c r="DH2474" s="4"/>
      <c r="DI2474" s="4"/>
      <c r="DJ2474" s="4"/>
      <c r="DK2474" s="4"/>
      <c r="DL2474" s="4"/>
      <c r="DM2474" s="4"/>
    </row>
    <row r="2475" spans="1:117" s="183" customFormat="1" ht="12.75">
      <c r="A2475" s="4"/>
      <c r="B2475" s="4"/>
      <c r="C2475" s="69"/>
      <c r="D2475" s="20"/>
      <c r="E2475" s="20"/>
      <c r="F2475" s="101"/>
      <c r="G2475" s="101"/>
      <c r="H2475" s="101"/>
      <c r="I2475" s="212"/>
      <c r="J2475" s="101"/>
      <c r="K2475" s="101"/>
      <c r="L2475" s="101"/>
      <c r="M2475" s="101"/>
      <c r="N2475" s="4"/>
      <c r="O2475" s="4"/>
      <c r="P2475" s="4"/>
      <c r="Q2475" s="4"/>
      <c r="R2475" s="4"/>
      <c r="S2475" s="4"/>
      <c r="T2475" s="4"/>
      <c r="U2475" s="4"/>
      <c r="V2475" s="4"/>
      <c r="W2475" s="4"/>
      <c r="X2475" s="4"/>
      <c r="Y2475" s="4"/>
      <c r="Z2475" s="4"/>
      <c r="AA2475" s="4"/>
      <c r="AB2475" s="4"/>
      <c r="AC2475" s="4"/>
      <c r="AD2475" s="4"/>
      <c r="AE2475" s="4"/>
      <c r="AF2475" s="4"/>
      <c r="AG2475" s="4"/>
      <c r="AH2475" s="4"/>
      <c r="AI2475" s="4"/>
      <c r="AJ2475" s="4"/>
      <c r="AK2475" s="4"/>
      <c r="AL2475" s="4"/>
      <c r="AM2475" s="4"/>
      <c r="AN2475" s="4"/>
      <c r="AO2475" s="4"/>
      <c r="AP2475" s="4"/>
      <c r="AQ2475" s="4"/>
      <c r="AR2475" s="4"/>
      <c r="AS2475" s="4"/>
      <c r="AT2475" s="4"/>
      <c r="AU2475" s="4"/>
      <c r="AV2475" s="4"/>
      <c r="AW2475" s="4"/>
      <c r="AX2475" s="4"/>
      <c r="AY2475" s="4"/>
      <c r="AZ2475" s="4"/>
      <c r="BA2475" s="4"/>
      <c r="BB2475" s="4"/>
      <c r="BC2475" s="4"/>
      <c r="BD2475" s="4"/>
      <c r="BE2475" s="4"/>
      <c r="BF2475" s="4"/>
      <c r="BG2475" s="4"/>
      <c r="BH2475" s="4"/>
      <c r="BI2475" s="4"/>
      <c r="BJ2475" s="4"/>
      <c r="BK2475" s="4"/>
      <c r="BL2475" s="4"/>
      <c r="BM2475" s="4"/>
      <c r="BN2475" s="4"/>
      <c r="BO2475" s="4"/>
      <c r="BP2475" s="4"/>
      <c r="BQ2475" s="4"/>
      <c r="BR2475" s="4"/>
      <c r="BS2475" s="4"/>
      <c r="BT2475" s="4"/>
      <c r="BU2475" s="4"/>
      <c r="BV2475" s="4"/>
      <c r="BW2475" s="4"/>
      <c r="BX2475" s="4"/>
      <c r="BY2475" s="4"/>
      <c r="BZ2475" s="4"/>
      <c r="CA2475" s="4"/>
      <c r="CB2475" s="4"/>
      <c r="CC2475" s="4"/>
      <c r="CD2475" s="4"/>
      <c r="CE2475" s="4"/>
      <c r="CF2475" s="4"/>
      <c r="CG2475" s="4"/>
      <c r="CH2475" s="4"/>
      <c r="CI2475" s="4"/>
      <c r="CJ2475" s="4"/>
      <c r="CK2475" s="4"/>
      <c r="CL2475" s="4"/>
      <c r="CM2475" s="4"/>
      <c r="CN2475" s="4"/>
      <c r="CO2475" s="4"/>
      <c r="CP2475" s="4"/>
      <c r="CQ2475" s="4"/>
      <c r="CR2475" s="4"/>
      <c r="CS2475" s="4"/>
      <c r="CT2475" s="4"/>
      <c r="CU2475" s="4"/>
      <c r="CV2475" s="4"/>
      <c r="CW2475" s="4"/>
      <c r="CX2475" s="4"/>
      <c r="CY2475" s="4"/>
      <c r="CZ2475" s="4"/>
      <c r="DA2475" s="4"/>
      <c r="DB2475" s="4"/>
      <c r="DC2475" s="4"/>
      <c r="DD2475" s="4"/>
      <c r="DE2475" s="4"/>
      <c r="DF2475" s="4"/>
      <c r="DG2475" s="4"/>
      <c r="DH2475" s="4"/>
      <c r="DI2475" s="4"/>
      <c r="DJ2475" s="4"/>
      <c r="DK2475" s="4"/>
      <c r="DL2475" s="4"/>
      <c r="DM2475" s="4"/>
    </row>
    <row r="2476" spans="1:117" s="183" customFormat="1" ht="12.75">
      <c r="A2476" s="4"/>
      <c r="B2476" s="4"/>
      <c r="C2476" s="69"/>
      <c r="D2476" s="20"/>
      <c r="E2476" s="20"/>
      <c r="F2476" s="101"/>
      <c r="G2476" s="101"/>
      <c r="H2476" s="101"/>
      <c r="I2476" s="212"/>
      <c r="J2476" s="101"/>
      <c r="K2476" s="101"/>
      <c r="L2476" s="101"/>
      <c r="M2476" s="101"/>
      <c r="N2476" s="4"/>
      <c r="O2476" s="4"/>
      <c r="P2476" s="4"/>
      <c r="Q2476" s="4"/>
      <c r="R2476" s="4"/>
      <c r="S2476" s="4"/>
      <c r="T2476" s="4"/>
      <c r="U2476" s="4"/>
      <c r="V2476" s="4"/>
      <c r="W2476" s="4"/>
      <c r="X2476" s="4"/>
      <c r="Y2476" s="4"/>
      <c r="Z2476" s="4"/>
      <c r="AA2476" s="4"/>
      <c r="AB2476" s="4"/>
      <c r="AC2476" s="4"/>
      <c r="AD2476" s="4"/>
      <c r="AE2476" s="4"/>
      <c r="AF2476" s="4"/>
      <c r="AG2476" s="4"/>
      <c r="AH2476" s="4"/>
      <c r="AI2476" s="4"/>
      <c r="AJ2476" s="4"/>
      <c r="AK2476" s="4"/>
      <c r="AL2476" s="4"/>
      <c r="AM2476" s="4"/>
      <c r="AN2476" s="4"/>
      <c r="AO2476" s="4"/>
      <c r="AP2476" s="4"/>
      <c r="AQ2476" s="4"/>
      <c r="AR2476" s="4"/>
      <c r="AS2476" s="4"/>
      <c r="AT2476" s="4"/>
      <c r="AU2476" s="4"/>
      <c r="AV2476" s="4"/>
      <c r="AW2476" s="4"/>
      <c r="AX2476" s="4"/>
      <c r="AY2476" s="4"/>
      <c r="AZ2476" s="4"/>
      <c r="BA2476" s="4"/>
      <c r="BB2476" s="4"/>
      <c r="BC2476" s="4"/>
      <c r="BD2476" s="4"/>
      <c r="BE2476" s="4"/>
      <c r="BF2476" s="4"/>
      <c r="BG2476" s="4"/>
      <c r="BH2476" s="4"/>
      <c r="BI2476" s="4"/>
      <c r="BJ2476" s="4"/>
      <c r="BK2476" s="4"/>
      <c r="BL2476" s="4"/>
      <c r="BM2476" s="4"/>
      <c r="BN2476" s="4"/>
      <c r="BO2476" s="4"/>
      <c r="BP2476" s="4"/>
      <c r="BQ2476" s="4"/>
      <c r="BR2476" s="4"/>
      <c r="BS2476" s="4"/>
      <c r="BT2476" s="4"/>
      <c r="BU2476" s="4"/>
      <c r="BV2476" s="4"/>
      <c r="BW2476" s="4"/>
      <c r="BX2476" s="4"/>
      <c r="BY2476" s="4"/>
      <c r="BZ2476" s="4"/>
      <c r="CA2476" s="4"/>
      <c r="CB2476" s="4"/>
      <c r="CC2476" s="4"/>
      <c r="CD2476" s="4"/>
      <c r="CE2476" s="4"/>
      <c r="CF2476" s="4"/>
      <c r="CG2476" s="4"/>
      <c r="CH2476" s="4"/>
      <c r="CI2476" s="4"/>
      <c r="CJ2476" s="4"/>
      <c r="CK2476" s="4"/>
      <c r="CL2476" s="4"/>
      <c r="CM2476" s="4"/>
      <c r="CN2476" s="4"/>
      <c r="CO2476" s="4"/>
      <c r="CP2476" s="4"/>
      <c r="CQ2476" s="4"/>
      <c r="CR2476" s="4"/>
      <c r="CS2476" s="4"/>
      <c r="CT2476" s="4"/>
      <c r="CU2476" s="4"/>
      <c r="CV2476" s="4"/>
      <c r="CW2476" s="4"/>
      <c r="CX2476" s="4"/>
      <c r="CY2476" s="4"/>
      <c r="CZ2476" s="4"/>
      <c r="DA2476" s="4"/>
      <c r="DB2476" s="4"/>
      <c r="DC2476" s="4"/>
      <c r="DD2476" s="4"/>
      <c r="DE2476" s="4"/>
      <c r="DF2476" s="4"/>
      <c r="DG2476" s="4"/>
      <c r="DH2476" s="4"/>
      <c r="DI2476" s="4"/>
      <c r="DJ2476" s="4"/>
      <c r="DK2476" s="4"/>
      <c r="DL2476" s="4"/>
      <c r="DM2476" s="4"/>
    </row>
    <row r="2477" spans="1:117" s="183" customFormat="1" ht="12.75">
      <c r="A2477" s="4"/>
      <c r="B2477" s="4"/>
      <c r="C2477" s="69"/>
      <c r="D2477" s="20"/>
      <c r="E2477" s="20"/>
      <c r="F2477" s="101"/>
      <c r="G2477" s="101"/>
      <c r="H2477" s="101"/>
      <c r="I2477" s="212"/>
      <c r="J2477" s="101"/>
      <c r="K2477" s="101"/>
      <c r="L2477" s="101"/>
      <c r="M2477" s="101"/>
      <c r="N2477" s="4"/>
      <c r="O2477" s="4"/>
      <c r="P2477" s="4"/>
      <c r="Q2477" s="4"/>
      <c r="R2477" s="4"/>
      <c r="S2477" s="4"/>
      <c r="T2477" s="4"/>
      <c r="U2477" s="4"/>
      <c r="V2477" s="4"/>
      <c r="W2477" s="4"/>
      <c r="X2477" s="4"/>
      <c r="Y2477" s="4"/>
      <c r="Z2477" s="4"/>
      <c r="AA2477" s="4"/>
      <c r="AB2477" s="4"/>
      <c r="AC2477" s="4"/>
      <c r="AD2477" s="4"/>
      <c r="AE2477" s="4"/>
      <c r="AF2477" s="4"/>
      <c r="AG2477" s="4"/>
      <c r="AH2477" s="4"/>
      <c r="AI2477" s="4"/>
      <c r="AJ2477" s="4"/>
      <c r="AK2477" s="4"/>
      <c r="AL2477" s="4"/>
      <c r="AM2477" s="4"/>
      <c r="AN2477" s="4"/>
      <c r="AO2477" s="4"/>
      <c r="AP2477" s="4"/>
      <c r="AQ2477" s="4"/>
      <c r="AR2477" s="4"/>
      <c r="AS2477" s="4"/>
      <c r="AT2477" s="4"/>
      <c r="AU2477" s="4"/>
      <c r="AV2477" s="4"/>
      <c r="AW2477" s="4"/>
      <c r="AX2477" s="4"/>
      <c r="AY2477" s="4"/>
      <c r="AZ2477" s="4"/>
      <c r="BA2477" s="4"/>
      <c r="BB2477" s="4"/>
      <c r="BC2477" s="4"/>
      <c r="BD2477" s="4"/>
      <c r="BE2477" s="4"/>
      <c r="BF2477" s="4"/>
      <c r="BG2477" s="4"/>
      <c r="BH2477" s="4"/>
      <c r="BI2477" s="4"/>
      <c r="BJ2477" s="4"/>
      <c r="BK2477" s="4"/>
      <c r="BL2477" s="4"/>
      <c r="BM2477" s="4"/>
      <c r="BN2477" s="4"/>
      <c r="BO2477" s="4"/>
      <c r="BP2477" s="4"/>
      <c r="BQ2477" s="4"/>
      <c r="BR2477" s="4"/>
      <c r="BS2477" s="4"/>
      <c r="BT2477" s="4"/>
      <c r="BU2477" s="4"/>
      <c r="BV2477" s="4"/>
      <c r="BW2477" s="4"/>
      <c r="BX2477" s="4"/>
      <c r="BY2477" s="4"/>
      <c r="BZ2477" s="4"/>
      <c r="CA2477" s="4"/>
      <c r="CB2477" s="4"/>
      <c r="CC2477" s="4"/>
      <c r="CD2477" s="4"/>
      <c r="CE2477" s="4"/>
      <c r="CF2477" s="4"/>
      <c r="CG2477" s="4"/>
      <c r="CH2477" s="4"/>
      <c r="CI2477" s="4"/>
      <c r="CJ2477" s="4"/>
      <c r="CK2477" s="4"/>
      <c r="CL2477" s="4"/>
      <c r="CM2477" s="4"/>
      <c r="CN2477" s="4"/>
      <c r="CO2477" s="4"/>
      <c r="CP2477" s="4"/>
      <c r="CQ2477" s="4"/>
      <c r="CR2477" s="4"/>
      <c r="CS2477" s="4"/>
      <c r="CT2477" s="4"/>
      <c r="CU2477" s="4"/>
      <c r="CV2477" s="4"/>
      <c r="CW2477" s="4"/>
      <c r="CX2477" s="4"/>
      <c r="CY2477" s="4"/>
      <c r="CZ2477" s="4"/>
      <c r="DA2477" s="4"/>
      <c r="DB2477" s="4"/>
      <c r="DC2477" s="4"/>
      <c r="DD2477" s="4"/>
      <c r="DE2477" s="4"/>
      <c r="DF2477" s="4"/>
      <c r="DG2477" s="4"/>
      <c r="DH2477" s="4"/>
      <c r="DI2477" s="4"/>
      <c r="DJ2477" s="4"/>
      <c r="DK2477" s="4"/>
      <c r="DL2477" s="4"/>
      <c r="DM2477" s="4"/>
    </row>
    <row r="2478" spans="1:117" s="183" customFormat="1" ht="12.75">
      <c r="A2478" s="4"/>
      <c r="B2478" s="4"/>
      <c r="C2478" s="69"/>
      <c r="D2478" s="20"/>
      <c r="E2478" s="20"/>
      <c r="F2478" s="101"/>
      <c r="G2478" s="101"/>
      <c r="H2478" s="101"/>
      <c r="I2478" s="212"/>
      <c r="J2478" s="101"/>
      <c r="K2478" s="101"/>
      <c r="L2478" s="101"/>
      <c r="M2478" s="101"/>
      <c r="N2478" s="4"/>
      <c r="O2478" s="4"/>
      <c r="P2478" s="4"/>
      <c r="Q2478" s="4"/>
      <c r="R2478" s="4"/>
      <c r="S2478" s="4"/>
      <c r="T2478" s="4"/>
      <c r="U2478" s="4"/>
      <c r="V2478" s="4"/>
      <c r="W2478" s="4"/>
      <c r="X2478" s="4"/>
      <c r="Y2478" s="4"/>
      <c r="Z2478" s="4"/>
      <c r="AA2478" s="4"/>
      <c r="AB2478" s="4"/>
      <c r="AC2478" s="4"/>
      <c r="AD2478" s="4"/>
      <c r="AE2478" s="4"/>
      <c r="AF2478" s="4"/>
      <c r="AG2478" s="4"/>
      <c r="AH2478" s="4"/>
      <c r="AI2478" s="4"/>
      <c r="AJ2478" s="4"/>
      <c r="AK2478" s="4"/>
      <c r="AL2478" s="4"/>
      <c r="AM2478" s="4"/>
      <c r="AN2478" s="4"/>
      <c r="AO2478" s="4"/>
      <c r="AP2478" s="4"/>
      <c r="AQ2478" s="4"/>
      <c r="AR2478" s="4"/>
      <c r="AS2478" s="4"/>
      <c r="AT2478" s="4"/>
      <c r="AU2478" s="4"/>
      <c r="AV2478" s="4"/>
      <c r="AW2478" s="4"/>
      <c r="AX2478" s="4"/>
      <c r="AY2478" s="4"/>
      <c r="AZ2478" s="4"/>
      <c r="BA2478" s="4"/>
      <c r="BB2478" s="4"/>
      <c r="BC2478" s="4"/>
      <c r="BD2478" s="4"/>
      <c r="BE2478" s="4"/>
      <c r="BF2478" s="4"/>
      <c r="BG2478" s="4"/>
      <c r="BH2478" s="4"/>
      <c r="BI2478" s="4"/>
      <c r="BJ2478" s="4"/>
      <c r="BK2478" s="4"/>
      <c r="BL2478" s="4"/>
      <c r="BM2478" s="4"/>
      <c r="BN2478" s="4"/>
      <c r="BO2478" s="4"/>
      <c r="BP2478" s="4"/>
      <c r="BQ2478" s="4"/>
      <c r="BR2478" s="4"/>
      <c r="BS2478" s="4"/>
      <c r="BT2478" s="4"/>
      <c r="BU2478" s="4"/>
      <c r="BV2478" s="4"/>
      <c r="BW2478" s="4"/>
      <c r="BX2478" s="4"/>
      <c r="BY2478" s="4"/>
      <c r="BZ2478" s="4"/>
      <c r="CA2478" s="4"/>
      <c r="CB2478" s="4"/>
      <c r="CC2478" s="4"/>
      <c r="CD2478" s="4"/>
      <c r="CE2478" s="4"/>
      <c r="CF2478" s="4"/>
      <c r="CG2478" s="4"/>
      <c r="CH2478" s="4"/>
      <c r="CI2478" s="4"/>
      <c r="CJ2478" s="4"/>
      <c r="CK2478" s="4"/>
      <c r="CL2478" s="4"/>
      <c r="CM2478" s="4"/>
      <c r="CN2478" s="4"/>
      <c r="CO2478" s="4"/>
      <c r="CP2478" s="4"/>
      <c r="CQ2478" s="4"/>
      <c r="CR2478" s="4"/>
      <c r="CS2478" s="4"/>
      <c r="CT2478" s="4"/>
      <c r="CU2478" s="4"/>
      <c r="CV2478" s="4"/>
      <c r="CW2478" s="4"/>
      <c r="CX2478" s="4"/>
      <c r="CY2478" s="4"/>
      <c r="CZ2478" s="4"/>
      <c r="DA2478" s="4"/>
      <c r="DB2478" s="4"/>
      <c r="DC2478" s="4"/>
      <c r="DD2478" s="4"/>
      <c r="DE2478" s="4"/>
      <c r="DF2478" s="4"/>
      <c r="DG2478" s="4"/>
      <c r="DH2478" s="4"/>
      <c r="DI2478" s="4"/>
      <c r="DJ2478" s="4"/>
      <c r="DK2478" s="4"/>
      <c r="DL2478" s="4"/>
      <c r="DM2478" s="4"/>
    </row>
    <row r="2479" spans="1:117" s="183" customFormat="1" ht="12.75">
      <c r="A2479" s="4"/>
      <c r="B2479" s="4"/>
      <c r="C2479" s="69"/>
      <c r="D2479" s="20"/>
      <c r="E2479" s="20"/>
      <c r="F2479" s="101"/>
      <c r="G2479" s="101"/>
      <c r="H2479" s="101"/>
      <c r="I2479" s="212"/>
      <c r="J2479" s="101"/>
      <c r="K2479" s="101"/>
      <c r="L2479" s="101"/>
      <c r="M2479" s="101"/>
      <c r="N2479" s="4"/>
      <c r="O2479" s="4"/>
      <c r="P2479" s="4"/>
      <c r="Q2479" s="4"/>
      <c r="R2479" s="4"/>
      <c r="S2479" s="4"/>
      <c r="T2479" s="4"/>
      <c r="U2479" s="4"/>
      <c r="V2479" s="4"/>
      <c r="W2479" s="4"/>
      <c r="X2479" s="4"/>
      <c r="Y2479" s="4"/>
      <c r="Z2479" s="4"/>
      <c r="AA2479" s="4"/>
      <c r="AB2479" s="4"/>
      <c r="AC2479" s="4"/>
      <c r="AD2479" s="4"/>
      <c r="AE2479" s="4"/>
      <c r="AF2479" s="4"/>
      <c r="AG2479" s="4"/>
      <c r="AH2479" s="4"/>
      <c r="AI2479" s="4"/>
      <c r="AJ2479" s="4"/>
      <c r="AK2479" s="4"/>
      <c r="AL2479" s="4"/>
      <c r="AM2479" s="4"/>
      <c r="AN2479" s="4"/>
      <c r="AO2479" s="4"/>
      <c r="AP2479" s="4"/>
      <c r="AQ2479" s="4"/>
      <c r="AR2479" s="4"/>
      <c r="AS2479" s="4"/>
      <c r="AT2479" s="4"/>
      <c r="AU2479" s="4"/>
      <c r="AV2479" s="4"/>
      <c r="AW2479" s="4"/>
      <c r="AX2479" s="4"/>
      <c r="AY2479" s="4"/>
      <c r="AZ2479" s="4"/>
      <c r="BA2479" s="4"/>
      <c r="BB2479" s="4"/>
      <c r="BC2479" s="4"/>
      <c r="BD2479" s="4"/>
      <c r="BE2479" s="4"/>
      <c r="BF2479" s="4"/>
      <c r="BG2479" s="4"/>
      <c r="BH2479" s="4"/>
      <c r="BI2479" s="4"/>
      <c r="BJ2479" s="4"/>
      <c r="BK2479" s="4"/>
      <c r="BL2479" s="4"/>
      <c r="BM2479" s="4"/>
      <c r="BN2479" s="4"/>
      <c r="BO2479" s="4"/>
      <c r="BP2479" s="4"/>
      <c r="BQ2479" s="4"/>
      <c r="BR2479" s="4"/>
      <c r="BS2479" s="4"/>
      <c r="BT2479" s="4"/>
      <c r="BU2479" s="4"/>
      <c r="BV2479" s="4"/>
      <c r="BW2479" s="4"/>
      <c r="BX2479" s="4"/>
      <c r="BY2479" s="4"/>
      <c r="BZ2479" s="4"/>
      <c r="CA2479" s="4"/>
      <c r="CB2479" s="4"/>
      <c r="CC2479" s="4"/>
      <c r="CD2479" s="4"/>
      <c r="CE2479" s="4"/>
      <c r="CF2479" s="4"/>
      <c r="CG2479" s="4"/>
      <c r="CH2479" s="4"/>
      <c r="CI2479" s="4"/>
      <c r="CJ2479" s="4"/>
      <c r="CK2479" s="4"/>
      <c r="CL2479" s="4"/>
      <c r="CM2479" s="4"/>
      <c r="CN2479" s="4"/>
      <c r="CO2479" s="4"/>
      <c r="CP2479" s="4"/>
      <c r="CQ2479" s="4"/>
      <c r="CR2479" s="4"/>
      <c r="CS2479" s="4"/>
      <c r="CT2479" s="4"/>
      <c r="CU2479" s="4"/>
      <c r="CV2479" s="4"/>
      <c r="CW2479" s="4"/>
      <c r="CX2479" s="4"/>
      <c r="CY2479" s="4"/>
      <c r="CZ2479" s="4"/>
      <c r="DA2479" s="4"/>
      <c r="DB2479" s="4"/>
      <c r="DC2479" s="4"/>
      <c r="DD2479" s="4"/>
      <c r="DE2479" s="4"/>
      <c r="DF2479" s="4"/>
      <c r="DG2479" s="4"/>
      <c r="DH2479" s="4"/>
      <c r="DI2479" s="4"/>
      <c r="DJ2479" s="4"/>
      <c r="DK2479" s="4"/>
      <c r="DL2479" s="4"/>
      <c r="DM2479" s="4"/>
    </row>
    <row r="2480" spans="1:117" s="183" customFormat="1" ht="12.75">
      <c r="A2480" s="4"/>
      <c r="B2480" s="4"/>
      <c r="C2480" s="69"/>
      <c r="D2480" s="20"/>
      <c r="E2480" s="20"/>
      <c r="F2480" s="101"/>
      <c r="G2480" s="101"/>
      <c r="H2480" s="101"/>
      <c r="I2480" s="212"/>
      <c r="J2480" s="101"/>
      <c r="K2480" s="101"/>
      <c r="L2480" s="101"/>
      <c r="M2480" s="101"/>
      <c r="N2480" s="4"/>
      <c r="O2480" s="4"/>
      <c r="P2480" s="4"/>
      <c r="Q2480" s="4"/>
      <c r="R2480" s="4"/>
      <c r="S2480" s="4"/>
      <c r="T2480" s="4"/>
      <c r="U2480" s="4"/>
      <c r="V2480" s="4"/>
      <c r="W2480" s="4"/>
      <c r="X2480" s="4"/>
      <c r="Y2480" s="4"/>
      <c r="Z2480" s="4"/>
      <c r="AA2480" s="4"/>
      <c r="AB2480" s="4"/>
      <c r="AC2480" s="4"/>
      <c r="AD2480" s="4"/>
      <c r="AE2480" s="4"/>
      <c r="AF2480" s="4"/>
      <c r="AG2480" s="4"/>
      <c r="AH2480" s="4"/>
      <c r="AI2480" s="4"/>
      <c r="AJ2480" s="4"/>
      <c r="AK2480" s="4"/>
      <c r="AL2480" s="4"/>
      <c r="AM2480" s="4"/>
      <c r="AN2480" s="4"/>
      <c r="AO2480" s="4"/>
      <c r="AP2480" s="4"/>
      <c r="AQ2480" s="4"/>
      <c r="AR2480" s="4"/>
      <c r="AS2480" s="4"/>
      <c r="AT2480" s="4"/>
      <c r="AU2480" s="4"/>
      <c r="AV2480" s="4"/>
      <c r="AW2480" s="4"/>
      <c r="AX2480" s="4"/>
      <c r="AY2480" s="4"/>
      <c r="AZ2480" s="4"/>
      <c r="BA2480" s="4"/>
      <c r="BB2480" s="4"/>
      <c r="BC2480" s="4"/>
      <c r="BD2480" s="4"/>
      <c r="BE2480" s="4"/>
      <c r="BF2480" s="4"/>
      <c r="BG2480" s="4"/>
      <c r="BH2480" s="4"/>
      <c r="BI2480" s="4"/>
      <c r="BJ2480" s="4"/>
      <c r="BK2480" s="4"/>
      <c r="BL2480" s="4"/>
      <c r="BM2480" s="4"/>
      <c r="BN2480" s="4"/>
      <c r="BO2480" s="4"/>
      <c r="BP2480" s="4"/>
      <c r="BQ2480" s="4"/>
      <c r="BR2480" s="4"/>
      <c r="BS2480" s="4"/>
      <c r="BT2480" s="4"/>
      <c r="BU2480" s="4"/>
      <c r="BV2480" s="4"/>
      <c r="BW2480" s="4"/>
      <c r="BX2480" s="4"/>
      <c r="BY2480" s="4"/>
      <c r="BZ2480" s="4"/>
      <c r="CA2480" s="4"/>
      <c r="CB2480" s="4"/>
      <c r="CC2480" s="4"/>
      <c r="CD2480" s="4"/>
      <c r="CE2480" s="4"/>
      <c r="CF2480" s="4"/>
      <c r="CG2480" s="4"/>
      <c r="CH2480" s="4"/>
      <c r="CI2480" s="4"/>
      <c r="CJ2480" s="4"/>
      <c r="CK2480" s="4"/>
      <c r="CL2480" s="4"/>
      <c r="CM2480" s="4"/>
      <c r="CN2480" s="4"/>
      <c r="CO2480" s="4"/>
      <c r="CP2480" s="4"/>
      <c r="CQ2480" s="4"/>
      <c r="CR2480" s="4"/>
      <c r="CS2480" s="4"/>
      <c r="CT2480" s="4"/>
      <c r="CU2480" s="4"/>
      <c r="CV2480" s="4"/>
      <c r="CW2480" s="4"/>
      <c r="CX2480" s="4"/>
      <c r="CY2480" s="4"/>
      <c r="CZ2480" s="4"/>
      <c r="DA2480" s="4"/>
      <c r="DB2480" s="4"/>
      <c r="DC2480" s="4"/>
      <c r="DD2480" s="4"/>
      <c r="DE2480" s="4"/>
      <c r="DF2480" s="4"/>
      <c r="DG2480" s="4"/>
      <c r="DH2480" s="4"/>
      <c r="DI2480" s="4"/>
      <c r="DJ2480" s="4"/>
      <c r="DK2480" s="4"/>
      <c r="DL2480" s="4"/>
      <c r="DM2480" s="4"/>
    </row>
    <row r="2481" spans="1:117" s="183" customFormat="1" ht="12.75">
      <c r="A2481" s="4"/>
      <c r="B2481" s="4"/>
      <c r="C2481" s="69"/>
      <c r="D2481" s="20"/>
      <c r="E2481" s="20"/>
      <c r="F2481" s="101"/>
      <c r="G2481" s="101"/>
      <c r="H2481" s="101"/>
      <c r="I2481" s="212"/>
      <c r="J2481" s="101"/>
      <c r="K2481" s="101"/>
      <c r="L2481" s="101"/>
      <c r="M2481" s="101"/>
      <c r="N2481" s="4"/>
      <c r="O2481" s="4"/>
      <c r="P2481" s="4"/>
      <c r="Q2481" s="4"/>
      <c r="R2481" s="4"/>
      <c r="S2481" s="4"/>
      <c r="T2481" s="4"/>
      <c r="U2481" s="4"/>
      <c r="V2481" s="4"/>
      <c r="W2481" s="4"/>
      <c r="X2481" s="4"/>
      <c r="Y2481" s="4"/>
      <c r="Z2481" s="4"/>
      <c r="AA2481" s="4"/>
      <c r="AB2481" s="4"/>
      <c r="AC2481" s="4"/>
      <c r="AD2481" s="4"/>
      <c r="AE2481" s="4"/>
      <c r="AF2481" s="4"/>
      <c r="AG2481" s="4"/>
      <c r="AH2481" s="4"/>
      <c r="AI2481" s="4"/>
      <c r="AJ2481" s="4"/>
      <c r="AK2481" s="4"/>
      <c r="AL2481" s="4"/>
      <c r="AM2481" s="4"/>
      <c r="AN2481" s="4"/>
      <c r="AO2481" s="4"/>
      <c r="AP2481" s="4"/>
      <c r="AQ2481" s="4"/>
      <c r="AR2481" s="4"/>
      <c r="AS2481" s="4"/>
      <c r="AT2481" s="4"/>
      <c r="AU2481" s="4"/>
      <c r="AV2481" s="4"/>
      <c r="AW2481" s="4"/>
      <c r="AX2481" s="4"/>
      <c r="AY2481" s="4"/>
      <c r="AZ2481" s="4"/>
      <c r="BA2481" s="4"/>
      <c r="BB2481" s="4"/>
      <c r="BC2481" s="4"/>
      <c r="BD2481" s="4"/>
      <c r="BE2481" s="4"/>
      <c r="BF2481" s="4"/>
      <c r="BG2481" s="4"/>
      <c r="BH2481" s="4"/>
      <c r="BI2481" s="4"/>
      <c r="BJ2481" s="4"/>
      <c r="BK2481" s="4"/>
      <c r="BL2481" s="4"/>
      <c r="BM2481" s="4"/>
      <c r="BN2481" s="4"/>
      <c r="BO2481" s="4"/>
      <c r="BP2481" s="4"/>
      <c r="BQ2481" s="4"/>
      <c r="BR2481" s="4"/>
      <c r="BS2481" s="4"/>
      <c r="BT2481" s="4"/>
      <c r="BU2481" s="4"/>
      <c r="BV2481" s="4"/>
      <c r="BW2481" s="4"/>
      <c r="BX2481" s="4"/>
      <c r="BY2481" s="4"/>
      <c r="BZ2481" s="4"/>
      <c r="CA2481" s="4"/>
      <c r="CB2481" s="4"/>
      <c r="CC2481" s="4"/>
      <c r="CD2481" s="4"/>
      <c r="CE2481" s="4"/>
      <c r="CF2481" s="4"/>
      <c r="CG2481" s="4"/>
      <c r="CH2481" s="4"/>
      <c r="CI2481" s="4"/>
      <c r="CJ2481" s="4"/>
      <c r="CK2481" s="4"/>
      <c r="CL2481" s="4"/>
      <c r="CM2481" s="4"/>
      <c r="CN2481" s="4"/>
      <c r="CO2481" s="4"/>
      <c r="CP2481" s="4"/>
      <c r="CQ2481" s="4"/>
      <c r="CR2481" s="4"/>
      <c r="CS2481" s="4"/>
      <c r="CT2481" s="4"/>
      <c r="CU2481" s="4"/>
      <c r="CV2481" s="4"/>
      <c r="CW2481" s="4"/>
      <c r="CX2481" s="4"/>
      <c r="CY2481" s="4"/>
      <c r="CZ2481" s="4"/>
      <c r="DA2481" s="4"/>
      <c r="DB2481" s="4"/>
      <c r="DC2481" s="4"/>
      <c r="DD2481" s="4"/>
      <c r="DE2481" s="4"/>
      <c r="DF2481" s="4"/>
      <c r="DG2481" s="4"/>
      <c r="DH2481" s="4"/>
      <c r="DI2481" s="4"/>
      <c r="DJ2481" s="4"/>
      <c r="DK2481" s="4"/>
      <c r="DL2481" s="4"/>
      <c r="DM2481" s="4"/>
    </row>
    <row r="2482" spans="1:117" s="183" customFormat="1" ht="12.75">
      <c r="A2482" s="4"/>
      <c r="B2482" s="4"/>
      <c r="C2482" s="69"/>
      <c r="D2482" s="20"/>
      <c r="E2482" s="20"/>
      <c r="F2482" s="101"/>
      <c r="G2482" s="101"/>
      <c r="H2482" s="101"/>
      <c r="I2482" s="212"/>
      <c r="J2482" s="101"/>
      <c r="K2482" s="101"/>
      <c r="L2482" s="101"/>
      <c r="M2482" s="101"/>
      <c r="N2482" s="4"/>
      <c r="O2482" s="4"/>
      <c r="P2482" s="4"/>
      <c r="Q2482" s="4"/>
      <c r="R2482" s="4"/>
      <c r="S2482" s="4"/>
      <c r="T2482" s="4"/>
      <c r="U2482" s="4"/>
      <c r="V2482" s="4"/>
      <c r="W2482" s="4"/>
      <c r="X2482" s="4"/>
      <c r="Y2482" s="4"/>
      <c r="Z2482" s="4"/>
      <c r="AA2482" s="4"/>
      <c r="AB2482" s="4"/>
      <c r="AC2482" s="4"/>
      <c r="AD2482" s="4"/>
      <c r="AE2482" s="4"/>
      <c r="AF2482" s="4"/>
      <c r="AG2482" s="4"/>
      <c r="AH2482" s="4"/>
      <c r="AI2482" s="4"/>
      <c r="AJ2482" s="4"/>
      <c r="AK2482" s="4"/>
      <c r="AL2482" s="4"/>
      <c r="AM2482" s="4"/>
      <c r="AN2482" s="4"/>
      <c r="AO2482" s="4"/>
      <c r="AP2482" s="4"/>
      <c r="AQ2482" s="4"/>
      <c r="AR2482" s="4"/>
      <c r="AS2482" s="4"/>
      <c r="AT2482" s="4"/>
      <c r="AU2482" s="4"/>
      <c r="AV2482" s="4"/>
      <c r="AW2482" s="4"/>
      <c r="AX2482" s="4"/>
      <c r="AY2482" s="4"/>
      <c r="AZ2482" s="4"/>
      <c r="BA2482" s="4"/>
      <c r="BB2482" s="4"/>
      <c r="BC2482" s="4"/>
      <c r="BD2482" s="4"/>
      <c r="BE2482" s="4"/>
      <c r="BF2482" s="4"/>
      <c r="BG2482" s="4"/>
      <c r="BH2482" s="4"/>
      <c r="BI2482" s="4"/>
      <c r="BJ2482" s="4"/>
      <c r="BK2482" s="4"/>
      <c r="BL2482" s="4"/>
      <c r="BM2482" s="4"/>
      <c r="BN2482" s="4"/>
      <c r="BO2482" s="4"/>
      <c r="BP2482" s="4"/>
      <c r="BQ2482" s="4"/>
      <c r="BR2482" s="4"/>
      <c r="BS2482" s="4"/>
      <c r="BT2482" s="4"/>
      <c r="BU2482" s="4"/>
      <c r="BV2482" s="4"/>
      <c r="BW2482" s="4"/>
      <c r="BX2482" s="4"/>
      <c r="BY2482" s="4"/>
      <c r="BZ2482" s="4"/>
      <c r="CA2482" s="4"/>
      <c r="CB2482" s="4"/>
      <c r="CC2482" s="4"/>
      <c r="CD2482" s="4"/>
      <c r="CE2482" s="4"/>
      <c r="CF2482" s="4"/>
      <c r="CG2482" s="4"/>
      <c r="CH2482" s="4"/>
      <c r="CI2482" s="4"/>
      <c r="CJ2482" s="4"/>
      <c r="CK2482" s="4"/>
      <c r="CL2482" s="4"/>
      <c r="CM2482" s="4"/>
      <c r="CN2482" s="4"/>
      <c r="CO2482" s="4"/>
      <c r="CP2482" s="4"/>
      <c r="CQ2482" s="4"/>
      <c r="CR2482" s="4"/>
      <c r="CS2482" s="4"/>
      <c r="CT2482" s="4"/>
      <c r="CU2482" s="4"/>
      <c r="CV2482" s="4"/>
      <c r="CW2482" s="4"/>
      <c r="CX2482" s="4"/>
      <c r="CY2482" s="4"/>
      <c r="CZ2482" s="4"/>
      <c r="DA2482" s="4"/>
      <c r="DB2482" s="4"/>
      <c r="DC2482" s="4"/>
      <c r="DD2482" s="4"/>
      <c r="DE2482" s="4"/>
      <c r="DF2482" s="4"/>
      <c r="DG2482" s="4"/>
      <c r="DH2482" s="4"/>
      <c r="DI2482" s="4"/>
      <c r="DJ2482" s="4"/>
      <c r="DK2482" s="4"/>
      <c r="DL2482" s="4"/>
      <c r="DM2482" s="4"/>
    </row>
    <row r="2483" spans="1:117" s="183" customFormat="1" ht="12.75">
      <c r="A2483" s="4"/>
      <c r="B2483" s="4"/>
      <c r="C2483" s="69"/>
      <c r="D2483" s="20"/>
      <c r="E2483" s="20"/>
      <c r="F2483" s="101"/>
      <c r="G2483" s="101"/>
      <c r="H2483" s="101"/>
      <c r="I2483" s="212"/>
      <c r="J2483" s="101"/>
      <c r="K2483" s="101"/>
      <c r="L2483" s="101"/>
      <c r="M2483" s="101"/>
      <c r="N2483" s="4"/>
      <c r="O2483" s="4"/>
      <c r="P2483" s="4"/>
      <c r="Q2483" s="4"/>
      <c r="R2483" s="4"/>
      <c r="S2483" s="4"/>
      <c r="T2483" s="4"/>
      <c r="U2483" s="4"/>
      <c r="V2483" s="4"/>
      <c r="W2483" s="4"/>
      <c r="X2483" s="4"/>
      <c r="Y2483" s="4"/>
      <c r="Z2483" s="4"/>
      <c r="AA2483" s="4"/>
      <c r="AB2483" s="4"/>
      <c r="AC2483" s="4"/>
      <c r="AD2483" s="4"/>
      <c r="AE2483" s="4"/>
      <c r="AF2483" s="4"/>
      <c r="AG2483" s="4"/>
      <c r="AH2483" s="4"/>
      <c r="AI2483" s="4"/>
      <c r="AJ2483" s="4"/>
      <c r="AK2483" s="4"/>
      <c r="AL2483" s="4"/>
      <c r="AM2483" s="4"/>
      <c r="AN2483" s="4"/>
      <c r="AO2483" s="4"/>
      <c r="AP2483" s="4"/>
      <c r="AQ2483" s="4"/>
      <c r="AR2483" s="4"/>
      <c r="AS2483" s="4"/>
      <c r="AT2483" s="4"/>
      <c r="AU2483" s="4"/>
      <c r="AV2483" s="4"/>
      <c r="AW2483" s="4"/>
      <c r="AX2483" s="4"/>
      <c r="AY2483" s="4"/>
      <c r="AZ2483" s="4"/>
      <c r="BA2483" s="4"/>
      <c r="BB2483" s="4"/>
      <c r="BC2483" s="4"/>
      <c r="BD2483" s="4"/>
      <c r="BE2483" s="4"/>
      <c r="BF2483" s="4"/>
      <c r="BG2483" s="4"/>
      <c r="BH2483" s="4"/>
      <c r="BI2483" s="4"/>
      <c r="BJ2483" s="4"/>
      <c r="BK2483" s="4"/>
      <c r="BL2483" s="4"/>
      <c r="BM2483" s="4"/>
      <c r="BN2483" s="4"/>
      <c r="BO2483" s="4"/>
      <c r="BP2483" s="4"/>
      <c r="BQ2483" s="4"/>
      <c r="BR2483" s="4"/>
      <c r="BS2483" s="4"/>
      <c r="BT2483" s="4"/>
      <c r="BU2483" s="4"/>
      <c r="BV2483" s="4"/>
      <c r="BW2483" s="4"/>
      <c r="BX2483" s="4"/>
      <c r="BY2483" s="4"/>
      <c r="BZ2483" s="4"/>
      <c r="CA2483" s="4"/>
      <c r="CB2483" s="4"/>
      <c r="CC2483" s="4"/>
      <c r="CD2483" s="4"/>
      <c r="CE2483" s="4"/>
      <c r="CF2483" s="4"/>
      <c r="CG2483" s="4"/>
      <c r="CH2483" s="4"/>
      <c r="CI2483" s="4"/>
      <c r="CJ2483" s="4"/>
      <c r="CK2483" s="4"/>
      <c r="CL2483" s="4"/>
      <c r="CM2483" s="4"/>
      <c r="CN2483" s="4"/>
      <c r="CO2483" s="4"/>
      <c r="CP2483" s="4"/>
      <c r="CQ2483" s="4"/>
      <c r="CR2483" s="4"/>
      <c r="CS2483" s="4"/>
      <c r="CT2483" s="4"/>
      <c r="CU2483" s="4"/>
      <c r="CV2483" s="4"/>
      <c r="CW2483" s="4"/>
      <c r="CX2483" s="4"/>
      <c r="CY2483" s="4"/>
      <c r="CZ2483" s="4"/>
      <c r="DA2483" s="4"/>
      <c r="DB2483" s="4"/>
      <c r="DC2483" s="4"/>
      <c r="DD2483" s="4"/>
      <c r="DE2483" s="4"/>
      <c r="DF2483" s="4"/>
      <c r="DG2483" s="4"/>
      <c r="DH2483" s="4"/>
      <c r="DI2483" s="4"/>
      <c r="DJ2483" s="4"/>
      <c r="DK2483" s="4"/>
      <c r="DL2483" s="4"/>
      <c r="DM2483" s="4"/>
    </row>
    <row r="2484" spans="1:117" s="183" customFormat="1" ht="12.75">
      <c r="A2484" s="4"/>
      <c r="B2484" s="4"/>
      <c r="C2484" s="69"/>
      <c r="D2484" s="20"/>
      <c r="E2484" s="20"/>
      <c r="F2484" s="101"/>
      <c r="G2484" s="101"/>
      <c r="H2484" s="101"/>
      <c r="I2484" s="212"/>
      <c r="J2484" s="101"/>
      <c r="K2484" s="101"/>
      <c r="L2484" s="101"/>
      <c r="M2484" s="101"/>
      <c r="N2484" s="4"/>
      <c r="O2484" s="4"/>
      <c r="P2484" s="4"/>
      <c r="Q2484" s="4"/>
      <c r="R2484" s="4"/>
      <c r="S2484" s="4"/>
      <c r="T2484" s="4"/>
      <c r="U2484" s="4"/>
      <c r="V2484" s="4"/>
      <c r="W2484" s="4"/>
      <c r="X2484" s="4"/>
      <c r="Y2484" s="4"/>
      <c r="Z2484" s="4"/>
      <c r="AA2484" s="4"/>
      <c r="AB2484" s="4"/>
      <c r="AC2484" s="4"/>
      <c r="AD2484" s="4"/>
      <c r="AE2484" s="4"/>
      <c r="AF2484" s="4"/>
      <c r="AG2484" s="4"/>
      <c r="AH2484" s="4"/>
      <c r="AI2484" s="4"/>
      <c r="AJ2484" s="4"/>
      <c r="AK2484" s="4"/>
      <c r="AL2484" s="4"/>
      <c r="AM2484" s="4"/>
      <c r="AN2484" s="4"/>
      <c r="AO2484" s="4"/>
      <c r="AP2484" s="4"/>
      <c r="AQ2484" s="4"/>
      <c r="AR2484" s="4"/>
      <c r="AS2484" s="4"/>
      <c r="AT2484" s="4"/>
      <c r="AU2484" s="4"/>
      <c r="AV2484" s="4"/>
      <c r="AW2484" s="4"/>
      <c r="AX2484" s="4"/>
      <c r="AY2484" s="4"/>
      <c r="AZ2484" s="4"/>
      <c r="BA2484" s="4"/>
      <c r="BB2484" s="4"/>
      <c r="BC2484" s="4"/>
      <c r="BD2484" s="4"/>
      <c r="BE2484" s="4"/>
      <c r="BF2484" s="4"/>
      <c r="BG2484" s="4"/>
      <c r="BH2484" s="4"/>
      <c r="BI2484" s="4"/>
      <c r="BJ2484" s="4"/>
      <c r="BK2484" s="4"/>
      <c r="BL2484" s="4"/>
      <c r="BM2484" s="4"/>
      <c r="BN2484" s="4"/>
      <c r="BO2484" s="4"/>
      <c r="BP2484" s="4"/>
      <c r="BQ2484" s="4"/>
      <c r="BR2484" s="4"/>
      <c r="BS2484" s="4"/>
      <c r="BT2484" s="4"/>
      <c r="BU2484" s="4"/>
      <c r="BV2484" s="4"/>
      <c r="BW2484" s="4"/>
      <c r="BX2484" s="4"/>
      <c r="BY2484" s="4"/>
      <c r="BZ2484" s="4"/>
      <c r="CA2484" s="4"/>
      <c r="CB2484" s="4"/>
      <c r="CC2484" s="4"/>
      <c r="CD2484" s="4"/>
      <c r="CE2484" s="4"/>
      <c r="CF2484" s="4"/>
      <c r="CG2484" s="4"/>
      <c r="CH2484" s="4"/>
      <c r="CI2484" s="4"/>
      <c r="CJ2484" s="4"/>
      <c r="CK2484" s="4"/>
      <c r="CL2484" s="4"/>
      <c r="CM2484" s="4"/>
      <c r="CN2484" s="4"/>
      <c r="CO2484" s="4"/>
      <c r="CP2484" s="4"/>
      <c r="CQ2484" s="4"/>
      <c r="CR2484" s="4"/>
      <c r="CS2484" s="4"/>
      <c r="CT2484" s="4"/>
      <c r="CU2484" s="4"/>
      <c r="CV2484" s="4"/>
      <c r="CW2484" s="4"/>
      <c r="CX2484" s="4"/>
      <c r="CY2484" s="4"/>
      <c r="CZ2484" s="4"/>
      <c r="DA2484" s="4"/>
      <c r="DB2484" s="4"/>
      <c r="DC2484" s="4"/>
      <c r="DD2484" s="4"/>
      <c r="DE2484" s="4"/>
      <c r="DF2484" s="4"/>
      <c r="DG2484" s="4"/>
      <c r="DH2484" s="4"/>
      <c r="DI2484" s="4"/>
      <c r="DJ2484" s="4"/>
      <c r="DK2484" s="4"/>
      <c r="DL2484" s="4"/>
      <c r="DM2484" s="4"/>
    </row>
    <row r="2485" spans="1:117" s="183" customFormat="1" ht="12.75">
      <c r="A2485" s="4"/>
      <c r="B2485" s="4"/>
      <c r="C2485" s="69"/>
      <c r="D2485" s="20"/>
      <c r="E2485" s="20"/>
      <c r="F2485" s="101"/>
      <c r="G2485" s="101"/>
      <c r="H2485" s="101"/>
      <c r="I2485" s="212"/>
      <c r="J2485" s="101"/>
      <c r="K2485" s="101"/>
      <c r="L2485" s="101"/>
      <c r="M2485" s="101"/>
      <c r="N2485" s="4"/>
      <c r="O2485" s="4"/>
      <c r="P2485" s="4"/>
      <c r="Q2485" s="4"/>
      <c r="R2485" s="4"/>
      <c r="S2485" s="4"/>
      <c r="T2485" s="4"/>
      <c r="U2485" s="4"/>
      <c r="V2485" s="4"/>
      <c r="W2485" s="4"/>
      <c r="X2485" s="4"/>
      <c r="Y2485" s="4"/>
      <c r="Z2485" s="4"/>
      <c r="AA2485" s="4"/>
      <c r="AB2485" s="4"/>
      <c r="AC2485" s="4"/>
      <c r="AD2485" s="4"/>
      <c r="AE2485" s="4"/>
      <c r="AF2485" s="4"/>
      <c r="AG2485" s="4"/>
      <c r="AH2485" s="4"/>
      <c r="AI2485" s="4"/>
      <c r="AJ2485" s="4"/>
      <c r="AK2485" s="4"/>
      <c r="AL2485" s="4"/>
      <c r="AM2485" s="4"/>
      <c r="AN2485" s="4"/>
      <c r="AO2485" s="4"/>
      <c r="AP2485" s="4"/>
      <c r="AQ2485" s="4"/>
      <c r="AR2485" s="4"/>
      <c r="AS2485" s="4"/>
      <c r="AT2485" s="4"/>
      <c r="AU2485" s="4"/>
      <c r="AV2485" s="4"/>
      <c r="AW2485" s="4"/>
      <c r="AX2485" s="4"/>
      <c r="AY2485" s="4"/>
      <c r="AZ2485" s="4"/>
      <c r="BA2485" s="4"/>
      <c r="BB2485" s="4"/>
      <c r="BC2485" s="4"/>
      <c r="BD2485" s="4"/>
      <c r="BE2485" s="4"/>
      <c r="BF2485" s="4"/>
      <c r="BG2485" s="4"/>
      <c r="BH2485" s="4"/>
      <c r="BI2485" s="4"/>
      <c r="BJ2485" s="4"/>
      <c r="BK2485" s="4"/>
      <c r="BL2485" s="4"/>
      <c r="BM2485" s="4"/>
      <c r="BN2485" s="4"/>
      <c r="BO2485" s="4"/>
      <c r="BP2485" s="4"/>
      <c r="BQ2485" s="4"/>
      <c r="BR2485" s="4"/>
      <c r="BS2485" s="4"/>
      <c r="BT2485" s="4"/>
      <c r="BU2485" s="4"/>
      <c r="BV2485" s="4"/>
      <c r="BW2485" s="4"/>
      <c r="BX2485" s="4"/>
      <c r="BY2485" s="4"/>
      <c r="BZ2485" s="4"/>
      <c r="CA2485" s="4"/>
      <c r="CB2485" s="4"/>
      <c r="CC2485" s="4"/>
      <c r="CD2485" s="4"/>
      <c r="CE2485" s="4"/>
      <c r="CF2485" s="4"/>
      <c r="CG2485" s="4"/>
      <c r="CH2485" s="4"/>
      <c r="CI2485" s="4"/>
      <c r="CJ2485" s="4"/>
      <c r="CK2485" s="4"/>
      <c r="CL2485" s="4"/>
      <c r="CM2485" s="4"/>
      <c r="CN2485" s="4"/>
      <c r="CO2485" s="4"/>
      <c r="CP2485" s="4"/>
      <c r="CQ2485" s="4"/>
      <c r="CR2485" s="4"/>
      <c r="CS2485" s="4"/>
      <c r="CT2485" s="4"/>
      <c r="CU2485" s="4"/>
      <c r="CV2485" s="4"/>
      <c r="CW2485" s="4"/>
      <c r="CX2485" s="4"/>
      <c r="CY2485" s="4"/>
      <c r="CZ2485" s="4"/>
      <c r="DA2485" s="4"/>
      <c r="DB2485" s="4"/>
      <c r="DC2485" s="4"/>
      <c r="DD2485" s="4"/>
      <c r="DE2485" s="4"/>
      <c r="DF2485" s="4"/>
      <c r="DG2485" s="4"/>
      <c r="DH2485" s="4"/>
      <c r="DI2485" s="4"/>
      <c r="DJ2485" s="4"/>
      <c r="DK2485" s="4"/>
      <c r="DL2485" s="4"/>
      <c r="DM2485" s="4"/>
    </row>
    <row r="2486" spans="1:117" s="183" customFormat="1" ht="12.75">
      <c r="A2486" s="4"/>
      <c r="B2486" s="4"/>
      <c r="C2486" s="69"/>
      <c r="D2486" s="20"/>
      <c r="E2486" s="20"/>
      <c r="F2486" s="101"/>
      <c r="G2486" s="101"/>
      <c r="H2486" s="101"/>
      <c r="I2486" s="212"/>
      <c r="J2486" s="101"/>
      <c r="K2486" s="101"/>
      <c r="L2486" s="101"/>
      <c r="M2486" s="101"/>
      <c r="N2486" s="4"/>
      <c r="O2486" s="4"/>
      <c r="P2486" s="4"/>
      <c r="Q2486" s="4"/>
      <c r="R2486" s="4"/>
      <c r="S2486" s="4"/>
      <c r="T2486" s="4"/>
      <c r="U2486" s="4"/>
      <c r="V2486" s="4"/>
      <c r="W2486" s="4"/>
      <c r="X2486" s="4"/>
      <c r="Y2486" s="4"/>
      <c r="Z2486" s="4"/>
      <c r="AA2486" s="4"/>
      <c r="AB2486" s="4"/>
      <c r="AC2486" s="4"/>
      <c r="AD2486" s="4"/>
      <c r="AE2486" s="4"/>
      <c r="AF2486" s="4"/>
      <c r="AG2486" s="4"/>
      <c r="AH2486" s="4"/>
      <c r="AI2486" s="4"/>
      <c r="AJ2486" s="4"/>
      <c r="AK2486" s="4"/>
      <c r="AL2486" s="4"/>
      <c r="AM2486" s="4"/>
      <c r="AN2486" s="4"/>
      <c r="AO2486" s="4"/>
      <c r="AP2486" s="4"/>
      <c r="AQ2486" s="4"/>
      <c r="AR2486" s="4"/>
      <c r="AS2486" s="4"/>
      <c r="AT2486" s="4"/>
      <c r="AU2486" s="4"/>
      <c r="AV2486" s="4"/>
      <c r="AW2486" s="4"/>
      <c r="AX2486" s="4"/>
      <c r="AY2486" s="4"/>
      <c r="AZ2486" s="4"/>
      <c r="BA2486" s="4"/>
      <c r="BB2486" s="4"/>
      <c r="BC2486" s="4"/>
      <c r="BD2486" s="4"/>
      <c r="BE2486" s="4"/>
      <c r="BF2486" s="4"/>
      <c r="BG2486" s="4"/>
      <c r="BH2486" s="4"/>
      <c r="BI2486" s="4"/>
      <c r="BJ2486" s="4"/>
      <c r="BK2486" s="4"/>
      <c r="BL2486" s="4"/>
      <c r="BM2486" s="4"/>
      <c r="BN2486" s="4"/>
      <c r="BO2486" s="4"/>
      <c r="BP2486" s="4"/>
      <c r="BQ2486" s="4"/>
      <c r="BR2486" s="4"/>
      <c r="BS2486" s="4"/>
      <c r="BT2486" s="4"/>
      <c r="BU2486" s="4"/>
      <c r="BV2486" s="4"/>
      <c r="BW2486" s="4"/>
      <c r="BX2486" s="4"/>
      <c r="BY2486" s="4"/>
      <c r="BZ2486" s="4"/>
      <c r="CA2486" s="4"/>
      <c r="CB2486" s="4"/>
      <c r="CC2486" s="4"/>
      <c r="CD2486" s="4"/>
      <c r="CE2486" s="4"/>
      <c r="CF2486" s="4"/>
      <c r="CG2486" s="4"/>
      <c r="CH2486" s="4"/>
      <c r="CI2486" s="4"/>
      <c r="CJ2486" s="4"/>
      <c r="CK2486" s="4"/>
      <c r="CL2486" s="4"/>
      <c r="CM2486" s="4"/>
      <c r="CN2486" s="4"/>
      <c r="CO2486" s="4"/>
      <c r="CP2486" s="4"/>
      <c r="CQ2486" s="4"/>
      <c r="CR2486" s="4"/>
      <c r="CS2486" s="4"/>
      <c r="CT2486" s="4"/>
      <c r="CU2486" s="4"/>
      <c r="CV2486" s="4"/>
      <c r="CW2486" s="4"/>
      <c r="CX2486" s="4"/>
      <c r="CY2486" s="4"/>
      <c r="CZ2486" s="4"/>
      <c r="DA2486" s="4"/>
      <c r="DB2486" s="4"/>
      <c r="DC2486" s="4"/>
      <c r="DD2486" s="4"/>
      <c r="DE2486" s="4"/>
      <c r="DF2486" s="4"/>
      <c r="DG2486" s="4"/>
      <c r="DH2486" s="4"/>
      <c r="DI2486" s="4"/>
      <c r="DJ2486" s="4"/>
      <c r="DK2486" s="4"/>
      <c r="DL2486" s="4"/>
      <c r="DM2486" s="4"/>
    </row>
    <row r="2487" spans="1:117" s="183" customFormat="1" ht="12.75">
      <c r="A2487" s="4"/>
      <c r="B2487" s="4"/>
      <c r="C2487" s="69"/>
      <c r="D2487" s="20"/>
      <c r="E2487" s="20"/>
      <c r="F2487" s="101"/>
      <c r="G2487" s="101"/>
      <c r="H2487" s="101"/>
      <c r="I2487" s="212"/>
      <c r="J2487" s="101"/>
      <c r="K2487" s="101"/>
      <c r="L2487" s="101"/>
      <c r="M2487" s="101"/>
      <c r="N2487" s="4"/>
      <c r="O2487" s="4"/>
      <c r="P2487" s="4"/>
      <c r="Q2487" s="4"/>
      <c r="R2487" s="4"/>
      <c r="S2487" s="4"/>
      <c r="T2487" s="4"/>
      <c r="U2487" s="4"/>
      <c r="V2487" s="4"/>
      <c r="W2487" s="4"/>
      <c r="X2487" s="4"/>
      <c r="Y2487" s="4"/>
      <c r="Z2487" s="4"/>
      <c r="AA2487" s="4"/>
      <c r="AB2487" s="4"/>
      <c r="AC2487" s="4"/>
      <c r="AD2487" s="4"/>
      <c r="AE2487" s="4"/>
      <c r="AF2487" s="4"/>
      <c r="AG2487" s="4"/>
      <c r="AH2487" s="4"/>
      <c r="AI2487" s="4"/>
      <c r="AJ2487" s="4"/>
      <c r="AK2487" s="4"/>
      <c r="AL2487" s="4"/>
      <c r="AM2487" s="4"/>
      <c r="AN2487" s="4"/>
      <c r="AO2487" s="4"/>
      <c r="AP2487" s="4"/>
      <c r="AQ2487" s="4"/>
      <c r="AR2487" s="4"/>
      <c r="AS2487" s="4"/>
      <c r="AT2487" s="4"/>
      <c r="AU2487" s="4"/>
      <c r="AV2487" s="4"/>
      <c r="AW2487" s="4"/>
      <c r="AX2487" s="4"/>
      <c r="AY2487" s="4"/>
      <c r="AZ2487" s="4"/>
      <c r="BA2487" s="4"/>
      <c r="BB2487" s="4"/>
      <c r="BC2487" s="4"/>
      <c r="BD2487" s="4"/>
      <c r="BE2487" s="4"/>
      <c r="BF2487" s="4"/>
      <c r="BG2487" s="4"/>
      <c r="BH2487" s="4"/>
      <c r="BI2487" s="4"/>
      <c r="BJ2487" s="4"/>
      <c r="BK2487" s="4"/>
      <c r="BL2487" s="4"/>
      <c r="BM2487" s="4"/>
      <c r="BN2487" s="4"/>
      <c r="BO2487" s="4"/>
      <c r="BP2487" s="4"/>
      <c r="BQ2487" s="4"/>
      <c r="BR2487" s="4"/>
      <c r="BS2487" s="4"/>
      <c r="BT2487" s="4"/>
      <c r="BU2487" s="4"/>
      <c r="BV2487" s="4"/>
      <c r="BW2487" s="4"/>
      <c r="BX2487" s="4"/>
      <c r="BY2487" s="4"/>
      <c r="BZ2487" s="4"/>
      <c r="CA2487" s="4"/>
      <c r="CB2487" s="4"/>
      <c r="CC2487" s="4"/>
      <c r="CD2487" s="4"/>
      <c r="CE2487" s="4"/>
      <c r="CF2487" s="4"/>
      <c r="CG2487" s="4"/>
      <c r="CH2487" s="4"/>
      <c r="CI2487" s="4"/>
      <c r="CJ2487" s="4"/>
      <c r="CK2487" s="4"/>
      <c r="CL2487" s="4"/>
      <c r="CM2487" s="4"/>
      <c r="CN2487" s="4"/>
      <c r="CO2487" s="4"/>
      <c r="CP2487" s="4"/>
      <c r="CQ2487" s="4"/>
      <c r="CR2487" s="4"/>
      <c r="CS2487" s="4"/>
      <c r="CT2487" s="4"/>
      <c r="CU2487" s="4"/>
      <c r="CV2487" s="4"/>
      <c r="CW2487" s="4"/>
      <c r="CX2487" s="4"/>
      <c r="CY2487" s="4"/>
      <c r="CZ2487" s="4"/>
      <c r="DA2487" s="4"/>
      <c r="DB2487" s="4"/>
      <c r="DC2487" s="4"/>
      <c r="DD2487" s="4"/>
      <c r="DE2487" s="4"/>
      <c r="DF2487" s="4"/>
      <c r="DG2487" s="4"/>
      <c r="DH2487" s="4"/>
      <c r="DI2487" s="4"/>
      <c r="DJ2487" s="4"/>
      <c r="DK2487" s="4"/>
      <c r="DL2487" s="4"/>
      <c r="DM2487" s="4"/>
    </row>
    <row r="2488" spans="1:117" s="183" customFormat="1" ht="12.75">
      <c r="A2488" s="4"/>
      <c r="B2488" s="4"/>
      <c r="C2488" s="69"/>
      <c r="D2488" s="20"/>
      <c r="E2488" s="20"/>
      <c r="F2488" s="101"/>
      <c r="G2488" s="101"/>
      <c r="H2488" s="101"/>
      <c r="I2488" s="212"/>
      <c r="J2488" s="101"/>
      <c r="K2488" s="101"/>
      <c r="L2488" s="101"/>
      <c r="M2488" s="101"/>
      <c r="N2488" s="4"/>
      <c r="O2488" s="4"/>
      <c r="P2488" s="4"/>
      <c r="Q2488" s="4"/>
      <c r="R2488" s="4"/>
      <c r="S2488" s="4"/>
      <c r="T2488" s="4"/>
      <c r="U2488" s="4"/>
      <c r="V2488" s="4"/>
      <c r="W2488" s="4"/>
      <c r="X2488" s="4"/>
      <c r="Y2488" s="4"/>
      <c r="Z2488" s="4"/>
      <c r="AA2488" s="4"/>
      <c r="AB2488" s="4"/>
      <c r="AC2488" s="4"/>
      <c r="AD2488" s="4"/>
      <c r="AE2488" s="4"/>
      <c r="AF2488" s="4"/>
      <c r="AG2488" s="4"/>
      <c r="AH2488" s="4"/>
      <c r="AI2488" s="4"/>
      <c r="AJ2488" s="4"/>
      <c r="AK2488" s="4"/>
      <c r="AL2488" s="4"/>
      <c r="AM2488" s="4"/>
      <c r="AN2488" s="4"/>
      <c r="AO2488" s="4"/>
      <c r="AP2488" s="4"/>
      <c r="AQ2488" s="4"/>
      <c r="AR2488" s="4"/>
      <c r="AS2488" s="4"/>
      <c r="AT2488" s="4"/>
      <c r="AU2488" s="4"/>
      <c r="AV2488" s="4"/>
      <c r="AW2488" s="4"/>
      <c r="AX2488" s="4"/>
      <c r="AY2488" s="4"/>
      <c r="AZ2488" s="4"/>
      <c r="BA2488" s="4"/>
      <c r="BB2488" s="4"/>
      <c r="BC2488" s="4"/>
      <c r="BD2488" s="4"/>
      <c r="BE2488" s="4"/>
      <c r="BF2488" s="4"/>
      <c r="BG2488" s="4"/>
      <c r="BH2488" s="4"/>
      <c r="BI2488" s="4"/>
      <c r="BJ2488" s="4"/>
      <c r="BK2488" s="4"/>
      <c r="BL2488" s="4"/>
      <c r="BM2488" s="4"/>
      <c r="BN2488" s="4"/>
      <c r="BO2488" s="4"/>
      <c r="BP2488" s="4"/>
      <c r="BQ2488" s="4"/>
      <c r="BR2488" s="4"/>
      <c r="BS2488" s="4"/>
      <c r="BT2488" s="4"/>
      <c r="BU2488" s="4"/>
      <c r="BV2488" s="4"/>
      <c r="BW2488" s="4"/>
      <c r="BX2488" s="4"/>
      <c r="BY2488" s="4"/>
      <c r="BZ2488" s="4"/>
      <c r="CA2488" s="4"/>
      <c r="CB2488" s="4"/>
      <c r="CC2488" s="4"/>
      <c r="CD2488" s="4"/>
      <c r="CE2488" s="4"/>
      <c r="CF2488" s="4"/>
      <c r="CG2488" s="4"/>
      <c r="CH2488" s="4"/>
      <c r="CI2488" s="4"/>
      <c r="CJ2488" s="4"/>
      <c r="CK2488" s="4"/>
      <c r="CL2488" s="4"/>
      <c r="CM2488" s="4"/>
      <c r="CN2488" s="4"/>
      <c r="CO2488" s="4"/>
      <c r="CP2488" s="4"/>
      <c r="CQ2488" s="4"/>
      <c r="CR2488" s="4"/>
      <c r="CS2488" s="4"/>
      <c r="CT2488" s="4"/>
      <c r="CU2488" s="4"/>
      <c r="CV2488" s="4"/>
      <c r="CW2488" s="4"/>
      <c r="CX2488" s="4"/>
      <c r="CY2488" s="4"/>
      <c r="CZ2488" s="4"/>
      <c r="DA2488" s="4"/>
      <c r="DB2488" s="4"/>
      <c r="DC2488" s="4"/>
      <c r="DD2488" s="4"/>
      <c r="DE2488" s="4"/>
      <c r="DF2488" s="4"/>
      <c r="DG2488" s="4"/>
      <c r="DH2488" s="4"/>
      <c r="DI2488" s="4"/>
      <c r="DJ2488" s="4"/>
      <c r="DK2488" s="4"/>
      <c r="DL2488" s="4"/>
      <c r="DM2488" s="4"/>
    </row>
    <row r="2489" spans="1:117" s="183" customFormat="1" ht="12.75">
      <c r="A2489" s="4"/>
      <c r="B2489" s="4"/>
      <c r="C2489" s="69"/>
      <c r="D2489" s="20"/>
      <c r="E2489" s="20"/>
      <c r="F2489" s="101"/>
      <c r="G2489" s="101"/>
      <c r="H2489" s="101"/>
      <c r="I2489" s="212"/>
      <c r="J2489" s="101"/>
      <c r="K2489" s="101"/>
      <c r="L2489" s="101"/>
      <c r="M2489" s="101"/>
      <c r="N2489" s="4"/>
      <c r="O2489" s="4"/>
      <c r="P2489" s="4"/>
      <c r="Q2489" s="4"/>
      <c r="R2489" s="4"/>
      <c r="S2489" s="4"/>
      <c r="T2489" s="4"/>
      <c r="U2489" s="4"/>
      <c r="V2489" s="4"/>
      <c r="W2489" s="4"/>
      <c r="X2489" s="4"/>
      <c r="Y2489" s="4"/>
      <c r="Z2489" s="4"/>
      <c r="AA2489" s="4"/>
      <c r="AB2489" s="4"/>
      <c r="AC2489" s="4"/>
      <c r="AD2489" s="4"/>
      <c r="AE2489" s="4"/>
      <c r="AF2489" s="4"/>
      <c r="AG2489" s="4"/>
      <c r="AH2489" s="4"/>
      <c r="AI2489" s="4"/>
      <c r="AJ2489" s="4"/>
      <c r="AK2489" s="4"/>
      <c r="AL2489" s="4"/>
      <c r="AM2489" s="4"/>
      <c r="AN2489" s="4"/>
      <c r="AO2489" s="4"/>
      <c r="AP2489" s="4"/>
      <c r="AQ2489" s="4"/>
      <c r="AR2489" s="4"/>
      <c r="AS2489" s="4"/>
      <c r="AT2489" s="4"/>
      <c r="AU2489" s="4"/>
      <c r="AV2489" s="4"/>
      <c r="AW2489" s="4"/>
      <c r="AX2489" s="4"/>
      <c r="AY2489" s="4"/>
      <c r="AZ2489" s="4"/>
      <c r="BA2489" s="4"/>
      <c r="BB2489" s="4"/>
      <c r="BC2489" s="4"/>
      <c r="BD2489" s="4"/>
      <c r="BE2489" s="4"/>
      <c r="BF2489" s="4"/>
      <c r="BG2489" s="4"/>
      <c r="BH2489" s="4"/>
      <c r="BI2489" s="4"/>
      <c r="BJ2489" s="4"/>
      <c r="BK2489" s="4"/>
      <c r="BL2489" s="4"/>
      <c r="BM2489" s="4"/>
      <c r="BN2489" s="4"/>
      <c r="BO2489" s="4"/>
      <c r="BP2489" s="4"/>
      <c r="BQ2489" s="4"/>
      <c r="BR2489" s="4"/>
      <c r="BS2489" s="4"/>
      <c r="BT2489" s="4"/>
      <c r="BU2489" s="4"/>
      <c r="BV2489" s="4"/>
      <c r="BW2489" s="4"/>
      <c r="BX2489" s="4"/>
      <c r="BY2489" s="4"/>
      <c r="BZ2489" s="4"/>
      <c r="CA2489" s="4"/>
      <c r="CB2489" s="4"/>
      <c r="CC2489" s="4"/>
      <c r="CD2489" s="4"/>
      <c r="CE2489" s="4"/>
      <c r="CF2489" s="4"/>
      <c r="CG2489" s="4"/>
      <c r="CH2489" s="4"/>
      <c r="CI2489" s="4"/>
      <c r="CJ2489" s="4"/>
      <c r="CK2489" s="4"/>
      <c r="CL2489" s="4"/>
      <c r="CM2489" s="4"/>
      <c r="CN2489" s="4"/>
      <c r="CO2489" s="4"/>
      <c r="CP2489" s="4"/>
      <c r="CQ2489" s="4"/>
      <c r="CR2489" s="4"/>
      <c r="CS2489" s="4"/>
      <c r="CT2489" s="4"/>
      <c r="CU2489" s="4"/>
      <c r="CV2489" s="4"/>
      <c r="CW2489" s="4"/>
      <c r="CX2489" s="4"/>
      <c r="CY2489" s="4"/>
      <c r="CZ2489" s="4"/>
      <c r="DA2489" s="4"/>
      <c r="DB2489" s="4"/>
      <c r="DC2489" s="4"/>
      <c r="DD2489" s="4"/>
      <c r="DE2489" s="4"/>
      <c r="DF2489" s="4"/>
      <c r="DG2489" s="4"/>
      <c r="DH2489" s="4"/>
      <c r="DI2489" s="4"/>
      <c r="DJ2489" s="4"/>
      <c r="DK2489" s="4"/>
      <c r="DL2489" s="4"/>
      <c r="DM2489" s="4"/>
    </row>
    <row r="2490" spans="1:117" s="183" customFormat="1" ht="12.75">
      <c r="A2490" s="4"/>
      <c r="B2490" s="4"/>
      <c r="C2490" s="69"/>
      <c r="D2490" s="20"/>
      <c r="E2490" s="20"/>
      <c r="F2490" s="101"/>
      <c r="G2490" s="101"/>
      <c r="H2490" s="101"/>
      <c r="I2490" s="212"/>
      <c r="J2490" s="101"/>
      <c r="K2490" s="101"/>
      <c r="L2490" s="101"/>
      <c r="M2490" s="101"/>
      <c r="N2490" s="4"/>
      <c r="O2490" s="4"/>
      <c r="P2490" s="4"/>
      <c r="Q2490" s="4"/>
      <c r="R2490" s="4"/>
      <c r="S2490" s="4"/>
      <c r="T2490" s="4"/>
      <c r="U2490" s="4"/>
      <c r="V2490" s="4"/>
      <c r="W2490" s="4"/>
      <c r="X2490" s="4"/>
      <c r="Y2490" s="4"/>
      <c r="Z2490" s="4"/>
      <c r="AA2490" s="4"/>
      <c r="AB2490" s="4"/>
      <c r="AC2490" s="4"/>
      <c r="AD2490" s="4"/>
      <c r="AE2490" s="4"/>
      <c r="AF2490" s="4"/>
      <c r="AG2490" s="4"/>
      <c r="AH2490" s="4"/>
      <c r="AI2490" s="4"/>
      <c r="AJ2490" s="4"/>
      <c r="AK2490" s="4"/>
      <c r="AL2490" s="4"/>
      <c r="AM2490" s="4"/>
      <c r="AN2490" s="4"/>
      <c r="AO2490" s="4"/>
      <c r="AP2490" s="4"/>
      <c r="AQ2490" s="4"/>
      <c r="AR2490" s="4"/>
      <c r="AS2490" s="4"/>
      <c r="AT2490" s="4"/>
      <c r="AU2490" s="4"/>
      <c r="AV2490" s="4"/>
      <c r="AW2490" s="4"/>
      <c r="AX2490" s="4"/>
      <c r="AY2490" s="4"/>
      <c r="AZ2490" s="4"/>
      <c r="BA2490" s="4"/>
      <c r="BB2490" s="4"/>
      <c r="BC2490" s="4"/>
      <c r="BD2490" s="4"/>
      <c r="BE2490" s="4"/>
      <c r="BF2490" s="4"/>
      <c r="BG2490" s="4"/>
      <c r="BH2490" s="4"/>
      <c r="BI2490" s="4"/>
      <c r="BJ2490" s="4"/>
      <c r="BK2490" s="4"/>
      <c r="BL2490" s="4"/>
      <c r="BM2490" s="4"/>
      <c r="BN2490" s="4"/>
      <c r="BO2490" s="4"/>
      <c r="BP2490" s="4"/>
      <c r="BQ2490" s="4"/>
      <c r="BR2490" s="4"/>
      <c r="BS2490" s="4"/>
      <c r="BT2490" s="4"/>
      <c r="BU2490" s="4"/>
      <c r="BV2490" s="4"/>
      <c r="BW2490" s="4"/>
      <c r="BX2490" s="4"/>
      <c r="BY2490" s="4"/>
      <c r="BZ2490" s="4"/>
      <c r="CA2490" s="4"/>
      <c r="CB2490" s="4"/>
      <c r="CC2490" s="4"/>
      <c r="CD2490" s="4"/>
      <c r="CE2490" s="4"/>
      <c r="CF2490" s="4"/>
      <c r="CG2490" s="4"/>
      <c r="CH2490" s="4"/>
      <c r="CI2490" s="4"/>
      <c r="CJ2490" s="4"/>
      <c r="CK2490" s="4"/>
      <c r="CL2490" s="4"/>
      <c r="CM2490" s="4"/>
      <c r="CN2490" s="4"/>
      <c r="CO2490" s="4"/>
      <c r="CP2490" s="4"/>
      <c r="CQ2490" s="4"/>
      <c r="CR2490" s="4"/>
      <c r="CS2490" s="4"/>
      <c r="CT2490" s="4"/>
      <c r="CU2490" s="4"/>
      <c r="CV2490" s="4"/>
      <c r="CW2490" s="4"/>
      <c r="CX2490" s="4"/>
      <c r="CY2490" s="4"/>
      <c r="CZ2490" s="4"/>
      <c r="DA2490" s="4"/>
      <c r="DB2490" s="4"/>
      <c r="DC2490" s="4"/>
      <c r="DD2490" s="4"/>
      <c r="DE2490" s="4"/>
      <c r="DF2490" s="4"/>
      <c r="DG2490" s="4"/>
      <c r="DH2490" s="4"/>
      <c r="DI2490" s="4"/>
      <c r="DJ2490" s="4"/>
      <c r="DK2490" s="4"/>
      <c r="DL2490" s="4"/>
      <c r="DM2490" s="4"/>
    </row>
    <row r="2491" spans="1:117" s="183" customFormat="1" ht="12.75">
      <c r="A2491" s="4"/>
      <c r="B2491" s="4"/>
      <c r="C2491" s="69"/>
      <c r="D2491" s="20"/>
      <c r="E2491" s="20"/>
      <c r="F2491" s="101"/>
      <c r="G2491" s="101"/>
      <c r="H2491" s="101"/>
      <c r="I2491" s="212"/>
      <c r="J2491" s="101"/>
      <c r="K2491" s="101"/>
      <c r="L2491" s="101"/>
      <c r="M2491" s="101"/>
      <c r="N2491" s="4"/>
      <c r="O2491" s="4"/>
      <c r="P2491" s="4"/>
      <c r="Q2491" s="4"/>
      <c r="R2491" s="4"/>
      <c r="S2491" s="4"/>
      <c r="T2491" s="4"/>
      <c r="U2491" s="4"/>
      <c r="V2491" s="4"/>
      <c r="W2491" s="4"/>
      <c r="X2491" s="4"/>
      <c r="Y2491" s="4"/>
      <c r="Z2491" s="4"/>
      <c r="AA2491" s="4"/>
      <c r="AB2491" s="4"/>
      <c r="AC2491" s="4"/>
      <c r="AD2491" s="4"/>
      <c r="AE2491" s="4"/>
      <c r="AF2491" s="4"/>
      <c r="AG2491" s="4"/>
      <c r="AH2491" s="4"/>
      <c r="AI2491" s="4"/>
      <c r="AJ2491" s="4"/>
      <c r="AK2491" s="4"/>
      <c r="AL2491" s="4"/>
      <c r="AM2491" s="4"/>
      <c r="AN2491" s="4"/>
      <c r="AO2491" s="4"/>
      <c r="AP2491" s="4"/>
      <c r="AQ2491" s="4"/>
      <c r="AR2491" s="4"/>
      <c r="AS2491" s="4"/>
      <c r="AT2491" s="4"/>
      <c r="AU2491" s="4"/>
      <c r="AV2491" s="4"/>
      <c r="AW2491" s="4"/>
      <c r="AX2491" s="4"/>
      <c r="AY2491" s="4"/>
      <c r="AZ2491" s="4"/>
      <c r="BA2491" s="4"/>
      <c r="BB2491" s="4"/>
      <c r="BC2491" s="4"/>
      <c r="BD2491" s="4"/>
      <c r="BE2491" s="4"/>
      <c r="BF2491" s="4"/>
      <c r="BG2491" s="4"/>
      <c r="BH2491" s="4"/>
      <c r="BI2491" s="4"/>
      <c r="BJ2491" s="4"/>
      <c r="BK2491" s="4"/>
      <c r="BL2491" s="4"/>
      <c r="BM2491" s="4"/>
      <c r="BN2491" s="4"/>
      <c r="BO2491" s="4"/>
      <c r="BP2491" s="4"/>
      <c r="BQ2491" s="4"/>
      <c r="BR2491" s="4"/>
      <c r="BS2491" s="4"/>
      <c r="BT2491" s="4"/>
      <c r="BU2491" s="4"/>
      <c r="BV2491" s="4"/>
      <c r="BW2491" s="4"/>
      <c r="BX2491" s="4"/>
      <c r="BY2491" s="4"/>
      <c r="BZ2491" s="4"/>
      <c r="CA2491" s="4"/>
      <c r="CB2491" s="4"/>
      <c r="CC2491" s="4"/>
      <c r="CD2491" s="4"/>
      <c r="CE2491" s="4"/>
      <c r="CF2491" s="4"/>
      <c r="CG2491" s="4"/>
      <c r="CH2491" s="4"/>
      <c r="CI2491" s="4"/>
      <c r="CJ2491" s="4"/>
      <c r="CK2491" s="4"/>
      <c r="CL2491" s="4"/>
      <c r="CM2491" s="4"/>
      <c r="CN2491" s="4"/>
      <c r="CO2491" s="4"/>
      <c r="CP2491" s="4"/>
      <c r="CQ2491" s="4"/>
      <c r="CR2491" s="4"/>
      <c r="CS2491" s="4"/>
      <c r="CT2491" s="4"/>
      <c r="CU2491" s="4"/>
      <c r="CV2491" s="4"/>
      <c r="CW2491" s="4"/>
      <c r="CX2491" s="4"/>
      <c r="CY2491" s="4"/>
      <c r="CZ2491" s="4"/>
      <c r="DA2491" s="4"/>
      <c r="DB2491" s="4"/>
      <c r="DC2491" s="4"/>
      <c r="DD2491" s="4"/>
      <c r="DE2491" s="4"/>
      <c r="DF2491" s="4"/>
      <c r="DG2491" s="4"/>
      <c r="DH2491" s="4"/>
      <c r="DI2491" s="4"/>
      <c r="DJ2491" s="4"/>
      <c r="DK2491" s="4"/>
      <c r="DL2491" s="4"/>
      <c r="DM2491" s="4"/>
    </row>
    <row r="2492" spans="1:117" s="183" customFormat="1" ht="12.75">
      <c r="A2492" s="4"/>
      <c r="B2492" s="4"/>
      <c r="C2492" s="69"/>
      <c r="D2492" s="20"/>
      <c r="E2492" s="20"/>
      <c r="F2492" s="101"/>
      <c r="G2492" s="101"/>
      <c r="H2492" s="101"/>
      <c r="I2492" s="212"/>
      <c r="J2492" s="101"/>
      <c r="K2492" s="101"/>
      <c r="L2492" s="101"/>
      <c r="M2492" s="101"/>
      <c r="N2492" s="4"/>
      <c r="O2492" s="4"/>
      <c r="P2492" s="4"/>
      <c r="Q2492" s="4"/>
      <c r="R2492" s="4"/>
      <c r="S2492" s="4"/>
      <c r="T2492" s="4"/>
      <c r="U2492" s="4"/>
      <c r="V2492" s="4"/>
      <c r="W2492" s="4"/>
      <c r="X2492" s="4"/>
      <c r="Y2492" s="4"/>
      <c r="Z2492" s="4"/>
      <c r="AA2492" s="4"/>
      <c r="AB2492" s="4"/>
      <c r="AC2492" s="4"/>
      <c r="AD2492" s="4"/>
      <c r="AE2492" s="4"/>
      <c r="AF2492" s="4"/>
      <c r="AG2492" s="4"/>
      <c r="AH2492" s="4"/>
      <c r="AI2492" s="4"/>
      <c r="AJ2492" s="4"/>
      <c r="AK2492" s="4"/>
      <c r="AL2492" s="4"/>
      <c r="AM2492" s="4"/>
      <c r="AN2492" s="4"/>
      <c r="AO2492" s="4"/>
      <c r="AP2492" s="4"/>
      <c r="AQ2492" s="4"/>
      <c r="AR2492" s="4"/>
      <c r="AS2492" s="4"/>
      <c r="AT2492" s="4"/>
      <c r="AU2492" s="4"/>
      <c r="AV2492" s="4"/>
      <c r="AW2492" s="4"/>
      <c r="AX2492" s="4"/>
      <c r="AY2492" s="4"/>
      <c r="AZ2492" s="4"/>
      <c r="BA2492" s="4"/>
      <c r="BB2492" s="4"/>
      <c r="BC2492" s="4"/>
      <c r="BD2492" s="4"/>
      <c r="BE2492" s="4"/>
      <c r="BF2492" s="4"/>
      <c r="BG2492" s="4"/>
      <c r="BH2492" s="4"/>
      <c r="BI2492" s="4"/>
      <c r="BJ2492" s="4"/>
      <c r="BK2492" s="4"/>
      <c r="BL2492" s="4"/>
      <c r="BM2492" s="4"/>
      <c r="BN2492" s="4"/>
      <c r="BO2492" s="4"/>
      <c r="BP2492" s="4"/>
      <c r="BQ2492" s="4"/>
      <c r="BR2492" s="4"/>
      <c r="BS2492" s="4"/>
      <c r="BT2492" s="4"/>
      <c r="BU2492" s="4"/>
      <c r="BV2492" s="4"/>
      <c r="BW2492" s="4"/>
      <c r="BX2492" s="4"/>
      <c r="BY2492" s="4"/>
      <c r="BZ2492" s="4"/>
      <c r="CA2492" s="4"/>
      <c r="CB2492" s="4"/>
      <c r="CC2492" s="4"/>
      <c r="CD2492" s="4"/>
      <c r="CE2492" s="4"/>
      <c r="CF2492" s="4"/>
      <c r="CG2492" s="4"/>
      <c r="CH2492" s="4"/>
      <c r="CI2492" s="4"/>
      <c r="CJ2492" s="4"/>
      <c r="CK2492" s="4"/>
      <c r="CL2492" s="4"/>
      <c r="CM2492" s="4"/>
      <c r="CN2492" s="4"/>
      <c r="CO2492" s="4"/>
      <c r="CP2492" s="4"/>
      <c r="CQ2492" s="4"/>
      <c r="CR2492" s="4"/>
      <c r="CS2492" s="4"/>
      <c r="CT2492" s="4"/>
      <c r="CU2492" s="4"/>
      <c r="CV2492" s="4"/>
      <c r="CW2492" s="4"/>
      <c r="CX2492" s="4"/>
      <c r="CY2492" s="4"/>
      <c r="CZ2492" s="4"/>
      <c r="DA2492" s="4"/>
      <c r="DB2492" s="4"/>
      <c r="DC2492" s="4"/>
      <c r="DD2492" s="4"/>
      <c r="DE2492" s="4"/>
      <c r="DF2492" s="4"/>
      <c r="DG2492" s="4"/>
      <c r="DH2492" s="4"/>
      <c r="DI2492" s="4"/>
      <c r="DJ2492" s="4"/>
      <c r="DK2492" s="4"/>
      <c r="DL2492" s="4"/>
      <c r="DM2492" s="4"/>
    </row>
    <row r="2493" spans="1:117" s="183" customFormat="1" ht="12.75">
      <c r="A2493" s="4"/>
      <c r="B2493" s="4"/>
      <c r="C2493" s="69"/>
      <c r="D2493" s="20"/>
      <c r="E2493" s="20"/>
      <c r="F2493" s="101"/>
      <c r="G2493" s="101"/>
      <c r="H2493" s="101"/>
      <c r="I2493" s="212"/>
      <c r="J2493" s="101"/>
      <c r="K2493" s="101"/>
      <c r="L2493" s="101"/>
      <c r="M2493" s="101"/>
      <c r="N2493" s="4"/>
      <c r="O2493" s="4"/>
      <c r="P2493" s="4"/>
      <c r="Q2493" s="4"/>
      <c r="R2493" s="4"/>
      <c r="S2493" s="4"/>
      <c r="T2493" s="4"/>
      <c r="U2493" s="4"/>
      <c r="V2493" s="4"/>
      <c r="W2493" s="4"/>
      <c r="X2493" s="4"/>
      <c r="Y2493" s="4"/>
      <c r="Z2493" s="4"/>
      <c r="AA2493" s="4"/>
      <c r="AB2493" s="4"/>
      <c r="AC2493" s="4"/>
      <c r="AD2493" s="4"/>
      <c r="AE2493" s="4"/>
      <c r="AF2493" s="4"/>
      <c r="AG2493" s="4"/>
      <c r="AH2493" s="4"/>
      <c r="AI2493" s="4"/>
      <c r="AJ2493" s="4"/>
      <c r="AK2493" s="4"/>
      <c r="AL2493" s="4"/>
      <c r="AM2493" s="4"/>
      <c r="AN2493" s="4"/>
      <c r="AO2493" s="4"/>
      <c r="AP2493" s="4"/>
      <c r="AQ2493" s="4"/>
      <c r="AR2493" s="4"/>
      <c r="AS2493" s="4"/>
      <c r="AT2493" s="4"/>
      <c r="AU2493" s="4"/>
      <c r="AV2493" s="4"/>
      <c r="AW2493" s="4"/>
      <c r="AX2493" s="4"/>
      <c r="AY2493" s="4"/>
      <c r="AZ2493" s="4"/>
      <c r="BA2493" s="4"/>
      <c r="BB2493" s="4"/>
      <c r="BC2493" s="4"/>
      <c r="BD2493" s="4"/>
      <c r="BE2493" s="4"/>
      <c r="BF2493" s="4"/>
      <c r="BG2493" s="4"/>
      <c r="BH2493" s="4"/>
      <c r="BI2493" s="4"/>
      <c r="BJ2493" s="4"/>
      <c r="BK2493" s="4"/>
      <c r="BL2493" s="4"/>
      <c r="BM2493" s="4"/>
      <c r="BN2493" s="4"/>
      <c r="BO2493" s="4"/>
      <c r="BP2493" s="4"/>
      <c r="BQ2493" s="4"/>
      <c r="BR2493" s="4"/>
      <c r="BS2493" s="4"/>
      <c r="BT2493" s="4"/>
      <c r="BU2493" s="4"/>
      <c r="BV2493" s="4"/>
      <c r="BW2493" s="4"/>
      <c r="BX2493" s="4"/>
      <c r="BY2493" s="4"/>
      <c r="BZ2493" s="4"/>
      <c r="CA2493" s="4"/>
      <c r="CB2493" s="4"/>
      <c r="CC2493" s="4"/>
      <c r="CD2493" s="4"/>
      <c r="CE2493" s="4"/>
      <c r="CF2493" s="4"/>
      <c r="CG2493" s="4"/>
      <c r="CH2493" s="4"/>
      <c r="CI2493" s="4"/>
      <c r="CJ2493" s="4"/>
      <c r="CK2493" s="4"/>
      <c r="CL2493" s="4"/>
      <c r="CM2493" s="4"/>
      <c r="CN2493" s="4"/>
      <c r="CO2493" s="4"/>
      <c r="CP2493" s="4"/>
      <c r="CQ2493" s="4"/>
      <c r="CR2493" s="4"/>
      <c r="CS2493" s="4"/>
      <c r="CT2493" s="4"/>
      <c r="CU2493" s="4"/>
      <c r="CV2493" s="4"/>
      <c r="CW2493" s="4"/>
      <c r="CX2493" s="4"/>
      <c r="CY2493" s="4"/>
      <c r="CZ2493" s="4"/>
      <c r="DA2493" s="4"/>
      <c r="DB2493" s="4"/>
      <c r="DC2493" s="4"/>
      <c r="DD2493" s="4"/>
      <c r="DE2493" s="4"/>
      <c r="DF2493" s="4"/>
      <c r="DG2493" s="4"/>
      <c r="DH2493" s="4"/>
      <c r="DI2493" s="4"/>
      <c r="DJ2493" s="4"/>
      <c r="DK2493" s="4"/>
      <c r="DL2493" s="4"/>
      <c r="DM2493" s="4"/>
    </row>
    <row r="2494" spans="1:117" s="183" customFormat="1" ht="12.75">
      <c r="A2494" s="4"/>
      <c r="B2494" s="4"/>
      <c r="C2494" s="69"/>
      <c r="D2494" s="20"/>
      <c r="E2494" s="20"/>
      <c r="F2494" s="101"/>
      <c r="G2494" s="101"/>
      <c r="H2494" s="101"/>
      <c r="I2494" s="212"/>
      <c r="J2494" s="101"/>
      <c r="K2494" s="101"/>
      <c r="L2494" s="101"/>
      <c r="M2494" s="101"/>
      <c r="N2494" s="4"/>
      <c r="O2494" s="4"/>
      <c r="P2494" s="4"/>
      <c r="Q2494" s="4"/>
      <c r="R2494" s="4"/>
      <c r="S2494" s="4"/>
      <c r="T2494" s="4"/>
      <c r="U2494" s="4"/>
      <c r="V2494" s="4"/>
      <c r="W2494" s="4"/>
      <c r="X2494" s="4"/>
      <c r="Y2494" s="4"/>
      <c r="Z2494" s="4"/>
      <c r="AA2494" s="4"/>
      <c r="AB2494" s="4"/>
      <c r="AC2494" s="4"/>
      <c r="AD2494" s="4"/>
      <c r="AE2494" s="4"/>
      <c r="AF2494" s="4"/>
      <c r="AG2494" s="4"/>
      <c r="AH2494" s="4"/>
      <c r="AI2494" s="4"/>
      <c r="AJ2494" s="4"/>
      <c r="AK2494" s="4"/>
      <c r="AL2494" s="4"/>
      <c r="AM2494" s="4"/>
      <c r="AN2494" s="4"/>
      <c r="AO2494" s="4"/>
      <c r="AP2494" s="4"/>
      <c r="AQ2494" s="4"/>
      <c r="AR2494" s="4"/>
      <c r="AS2494" s="4"/>
      <c r="AT2494" s="4"/>
      <c r="AU2494" s="4"/>
      <c r="AV2494" s="4"/>
      <c r="AW2494" s="4"/>
      <c r="AX2494" s="4"/>
      <c r="AY2494" s="4"/>
      <c r="AZ2494" s="4"/>
      <c r="BA2494" s="4"/>
      <c r="BB2494" s="4"/>
      <c r="BC2494" s="4"/>
      <c r="BD2494" s="4"/>
      <c r="BE2494" s="4"/>
      <c r="BF2494" s="4"/>
      <c r="BG2494" s="4"/>
      <c r="BH2494" s="4"/>
      <c r="BI2494" s="4"/>
      <c r="BJ2494" s="4"/>
      <c r="BK2494" s="4"/>
      <c r="BL2494" s="4"/>
      <c r="BM2494" s="4"/>
      <c r="BN2494" s="4"/>
      <c r="BO2494" s="4"/>
      <c r="BP2494" s="4"/>
      <c r="BQ2494" s="4"/>
      <c r="BR2494" s="4"/>
      <c r="BS2494" s="4"/>
      <c r="BT2494" s="4"/>
      <c r="BU2494" s="4"/>
      <c r="BV2494" s="4"/>
      <c r="BW2494" s="4"/>
      <c r="BX2494" s="4"/>
      <c r="BY2494" s="4"/>
      <c r="BZ2494" s="4"/>
      <c r="CA2494" s="4"/>
      <c r="CB2494" s="4"/>
      <c r="CC2494" s="4"/>
      <c r="CD2494" s="4"/>
      <c r="CE2494" s="4"/>
      <c r="CF2494" s="4"/>
      <c r="CG2494" s="4"/>
      <c r="CH2494" s="4"/>
      <c r="CI2494" s="4"/>
      <c r="CJ2494" s="4"/>
      <c r="CK2494" s="4"/>
      <c r="CL2494" s="4"/>
      <c r="CM2494" s="4"/>
      <c r="CN2494" s="4"/>
      <c r="CO2494" s="4"/>
      <c r="CP2494" s="4"/>
      <c r="CQ2494" s="4"/>
      <c r="CR2494" s="4"/>
      <c r="CS2494" s="4"/>
      <c r="CT2494" s="4"/>
      <c r="CU2494" s="4"/>
      <c r="CV2494" s="4"/>
      <c r="CW2494" s="4"/>
      <c r="CX2494" s="4"/>
      <c r="CY2494" s="4"/>
      <c r="CZ2494" s="4"/>
      <c r="DA2494" s="4"/>
      <c r="DB2494" s="4"/>
      <c r="DC2494" s="4"/>
      <c r="DD2494" s="4"/>
      <c r="DE2494" s="4"/>
      <c r="DF2494" s="4"/>
      <c r="DG2494" s="4"/>
      <c r="DH2494" s="4"/>
      <c r="DI2494" s="4"/>
      <c r="DJ2494" s="4"/>
      <c r="DK2494" s="4"/>
      <c r="DL2494" s="4"/>
      <c r="DM2494" s="4"/>
    </row>
    <row r="2495" spans="1:117" s="183" customFormat="1" ht="12.75">
      <c r="A2495" s="4"/>
      <c r="B2495" s="4"/>
      <c r="C2495" s="69"/>
      <c r="D2495" s="20"/>
      <c r="E2495" s="20"/>
      <c r="F2495" s="101"/>
      <c r="G2495" s="101"/>
      <c r="H2495" s="101"/>
      <c r="I2495" s="212"/>
      <c r="J2495" s="101"/>
      <c r="K2495" s="101"/>
      <c r="L2495" s="101"/>
      <c r="M2495" s="101"/>
      <c r="N2495" s="4"/>
      <c r="O2495" s="4"/>
      <c r="P2495" s="4"/>
      <c r="Q2495" s="4"/>
      <c r="R2495" s="4"/>
      <c r="S2495" s="4"/>
      <c r="T2495" s="4"/>
      <c r="U2495" s="4"/>
      <c r="V2495" s="4"/>
      <c r="W2495" s="4"/>
      <c r="X2495" s="4"/>
      <c r="Y2495" s="4"/>
      <c r="Z2495" s="4"/>
      <c r="AA2495" s="4"/>
      <c r="AB2495" s="4"/>
      <c r="AC2495" s="4"/>
      <c r="AD2495" s="4"/>
      <c r="AE2495" s="4"/>
      <c r="AF2495" s="4"/>
      <c r="AG2495" s="4"/>
      <c r="AH2495" s="4"/>
      <c r="AI2495" s="4"/>
      <c r="AJ2495" s="4"/>
      <c r="AK2495" s="4"/>
      <c r="AL2495" s="4"/>
      <c r="AM2495" s="4"/>
      <c r="AN2495" s="4"/>
      <c r="AO2495" s="4"/>
      <c r="AP2495" s="4"/>
      <c r="AQ2495" s="4"/>
      <c r="AR2495" s="4"/>
      <c r="AS2495" s="4"/>
      <c r="AT2495" s="4"/>
      <c r="AU2495" s="4"/>
      <c r="AV2495" s="4"/>
      <c r="AW2495" s="4"/>
      <c r="AX2495" s="4"/>
      <c r="AY2495" s="4"/>
      <c r="AZ2495" s="4"/>
      <c r="BA2495" s="4"/>
      <c r="BB2495" s="4"/>
      <c r="BC2495" s="4"/>
      <c r="BD2495" s="4"/>
      <c r="BE2495" s="4"/>
      <c r="BF2495" s="4"/>
      <c r="BG2495" s="4"/>
      <c r="BH2495" s="4"/>
      <c r="BI2495" s="4"/>
      <c r="BJ2495" s="4"/>
      <c r="BK2495" s="4"/>
      <c r="BL2495" s="4"/>
      <c r="BM2495" s="4"/>
      <c r="BN2495" s="4"/>
      <c r="BO2495" s="4"/>
      <c r="BP2495" s="4"/>
      <c r="BQ2495" s="4"/>
      <c r="BR2495" s="4"/>
      <c r="BS2495" s="4"/>
      <c r="BT2495" s="4"/>
      <c r="BU2495" s="4"/>
      <c r="BV2495" s="4"/>
      <c r="BW2495" s="4"/>
      <c r="BX2495" s="4"/>
      <c r="BY2495" s="4"/>
      <c r="BZ2495" s="4"/>
      <c r="CA2495" s="4"/>
      <c r="CB2495" s="4"/>
      <c r="CC2495" s="4"/>
      <c r="CD2495" s="4"/>
      <c r="CE2495" s="4"/>
      <c r="CF2495" s="4"/>
      <c r="CG2495" s="4"/>
      <c r="CH2495" s="4"/>
      <c r="CI2495" s="4"/>
      <c r="CJ2495" s="4"/>
      <c r="CK2495" s="4"/>
      <c r="CL2495" s="4"/>
      <c r="CM2495" s="4"/>
      <c r="CN2495" s="4"/>
      <c r="CO2495" s="4"/>
      <c r="CP2495" s="4"/>
      <c r="CQ2495" s="4"/>
      <c r="CR2495" s="4"/>
      <c r="CS2495" s="4"/>
      <c r="CT2495" s="4"/>
      <c r="CU2495" s="4"/>
      <c r="CV2495" s="4"/>
      <c r="CW2495" s="4"/>
      <c r="CX2495" s="4"/>
      <c r="CY2495" s="4"/>
      <c r="CZ2495" s="4"/>
      <c r="DA2495" s="4"/>
      <c r="DB2495" s="4"/>
      <c r="DC2495" s="4"/>
      <c r="DD2495" s="4"/>
      <c r="DE2495" s="4"/>
      <c r="DF2495" s="4"/>
      <c r="DG2495" s="4"/>
      <c r="DH2495" s="4"/>
      <c r="DI2495" s="4"/>
      <c r="DJ2495" s="4"/>
      <c r="DK2495" s="4"/>
      <c r="DL2495" s="4"/>
      <c r="DM2495" s="4"/>
    </row>
    <row r="2496" spans="1:117" s="183" customFormat="1" ht="12.75">
      <c r="A2496" s="4"/>
      <c r="B2496" s="4"/>
      <c r="C2496" s="69"/>
      <c r="D2496" s="20"/>
      <c r="E2496" s="20"/>
      <c r="F2496" s="101"/>
      <c r="G2496" s="101"/>
      <c r="H2496" s="101"/>
      <c r="I2496" s="212"/>
      <c r="J2496" s="101"/>
      <c r="K2496" s="101"/>
      <c r="L2496" s="101"/>
      <c r="M2496" s="101"/>
      <c r="N2496" s="4"/>
      <c r="O2496" s="4"/>
      <c r="P2496" s="4"/>
      <c r="Q2496" s="4"/>
      <c r="R2496" s="4"/>
      <c r="S2496" s="4"/>
      <c r="T2496" s="4"/>
      <c r="U2496" s="4"/>
      <c r="V2496" s="4"/>
      <c r="W2496" s="4"/>
      <c r="X2496" s="4"/>
      <c r="Y2496" s="4"/>
      <c r="Z2496" s="4"/>
      <c r="AA2496" s="4"/>
      <c r="AB2496" s="4"/>
      <c r="AC2496" s="4"/>
      <c r="AD2496" s="4"/>
      <c r="AE2496" s="4"/>
      <c r="AF2496" s="4"/>
      <c r="AG2496" s="4"/>
      <c r="AH2496" s="4"/>
      <c r="AI2496" s="4"/>
      <c r="AJ2496" s="4"/>
      <c r="AK2496" s="4"/>
      <c r="AL2496" s="4"/>
      <c r="AM2496" s="4"/>
      <c r="AN2496" s="4"/>
      <c r="AO2496" s="4"/>
      <c r="AP2496" s="4"/>
      <c r="AQ2496" s="4"/>
      <c r="AR2496" s="4"/>
      <c r="AS2496" s="4"/>
      <c r="AT2496" s="4"/>
      <c r="AU2496" s="4"/>
      <c r="AV2496" s="4"/>
      <c r="AW2496" s="4"/>
      <c r="AX2496" s="4"/>
      <c r="AY2496" s="4"/>
      <c r="AZ2496" s="4"/>
      <c r="BA2496" s="4"/>
      <c r="BB2496" s="4"/>
      <c r="BC2496" s="4"/>
      <c r="BD2496" s="4"/>
      <c r="BE2496" s="4"/>
      <c r="BF2496" s="4"/>
      <c r="BG2496" s="4"/>
      <c r="BH2496" s="4"/>
      <c r="BI2496" s="4"/>
      <c r="BJ2496" s="4"/>
      <c r="BK2496" s="4"/>
      <c r="BL2496" s="4"/>
      <c r="BM2496" s="4"/>
      <c r="BN2496" s="4"/>
      <c r="BO2496" s="4"/>
      <c r="BP2496" s="4"/>
      <c r="BQ2496" s="4"/>
      <c r="BR2496" s="4"/>
      <c r="BS2496" s="4"/>
      <c r="BT2496" s="4"/>
      <c r="BU2496" s="4"/>
      <c r="BV2496" s="4"/>
      <c r="BW2496" s="4"/>
      <c r="BX2496" s="4"/>
      <c r="BY2496" s="4"/>
      <c r="BZ2496" s="4"/>
      <c r="CA2496" s="4"/>
      <c r="CB2496" s="4"/>
      <c r="CC2496" s="4"/>
      <c r="CD2496" s="4"/>
      <c r="CE2496" s="4"/>
      <c r="CF2496" s="4"/>
      <c r="CG2496" s="4"/>
      <c r="CH2496" s="4"/>
      <c r="CI2496" s="4"/>
      <c r="CJ2496" s="4"/>
      <c r="CK2496" s="4"/>
      <c r="CL2496" s="4"/>
      <c r="CM2496" s="4"/>
      <c r="CN2496" s="4"/>
      <c r="CO2496" s="4"/>
      <c r="CP2496" s="4"/>
      <c r="CQ2496" s="4"/>
      <c r="CR2496" s="4"/>
      <c r="CS2496" s="4"/>
      <c r="CT2496" s="4"/>
      <c r="CU2496" s="4"/>
      <c r="CV2496" s="4"/>
      <c r="CW2496" s="4"/>
      <c r="CX2496" s="4"/>
      <c r="CY2496" s="4"/>
      <c r="CZ2496" s="4"/>
      <c r="DA2496" s="4"/>
      <c r="DB2496" s="4"/>
      <c r="DC2496" s="4"/>
      <c r="DD2496" s="4"/>
      <c r="DE2496" s="4"/>
      <c r="DF2496" s="4"/>
      <c r="DG2496" s="4"/>
      <c r="DH2496" s="4"/>
      <c r="DI2496" s="4"/>
      <c r="DJ2496" s="4"/>
      <c r="DK2496" s="4"/>
      <c r="DL2496" s="4"/>
      <c r="DM2496" s="4"/>
    </row>
    <row r="2497" spans="1:117" s="183" customFormat="1" ht="12.75">
      <c r="A2497" s="4"/>
      <c r="B2497" s="4"/>
      <c r="C2497" s="69"/>
      <c r="D2497" s="20"/>
      <c r="E2497" s="20"/>
      <c r="F2497" s="101"/>
      <c r="G2497" s="101"/>
      <c r="H2497" s="101"/>
      <c r="I2497" s="212"/>
      <c r="J2497" s="101"/>
      <c r="K2497" s="101"/>
      <c r="L2497" s="101"/>
      <c r="M2497" s="101"/>
      <c r="N2497" s="4"/>
      <c r="O2497" s="4"/>
      <c r="P2497" s="4"/>
      <c r="Q2497" s="4"/>
      <c r="R2497" s="4"/>
      <c r="S2497" s="4"/>
      <c r="T2497" s="4"/>
      <c r="U2497" s="4"/>
      <c r="V2497" s="4"/>
      <c r="W2497" s="4"/>
      <c r="X2497" s="4"/>
      <c r="Y2497" s="4"/>
      <c r="Z2497" s="4"/>
      <c r="AA2497" s="4"/>
      <c r="AB2497" s="4"/>
      <c r="AC2497" s="4"/>
      <c r="AD2497" s="4"/>
      <c r="AE2497" s="4"/>
      <c r="AF2497" s="4"/>
      <c r="AG2497" s="4"/>
      <c r="AH2497" s="4"/>
      <c r="AI2497" s="4"/>
      <c r="AJ2497" s="4"/>
      <c r="AK2497" s="4"/>
      <c r="AL2497" s="4"/>
      <c r="AM2497" s="4"/>
      <c r="AN2497" s="4"/>
      <c r="AO2497" s="4"/>
      <c r="AP2497" s="4"/>
      <c r="AQ2497" s="4"/>
      <c r="AR2497" s="4"/>
      <c r="AS2497" s="4"/>
      <c r="AT2497" s="4"/>
      <c r="AU2497" s="4"/>
      <c r="AV2497" s="4"/>
      <c r="AW2497" s="4"/>
      <c r="AX2497" s="4"/>
      <c r="AY2497" s="4"/>
      <c r="AZ2497" s="4"/>
      <c r="BA2497" s="4"/>
      <c r="BB2497" s="4"/>
      <c r="BC2497" s="4"/>
      <c r="BD2497" s="4"/>
      <c r="BE2497" s="4"/>
      <c r="BF2497" s="4"/>
      <c r="BG2497" s="4"/>
      <c r="BH2497" s="4"/>
      <c r="BI2497" s="4"/>
      <c r="BJ2497" s="4"/>
      <c r="BK2497" s="4"/>
      <c r="BL2497" s="4"/>
      <c r="BM2497" s="4"/>
      <c r="BN2497" s="4"/>
      <c r="BO2497" s="4"/>
      <c r="BP2497" s="4"/>
      <c r="BQ2497" s="4"/>
      <c r="BR2497" s="4"/>
      <c r="BS2497" s="4"/>
      <c r="BT2497" s="4"/>
      <c r="BU2497" s="4"/>
      <c r="BV2497" s="4"/>
      <c r="BW2497" s="4"/>
      <c r="BX2497" s="4"/>
      <c r="BY2497" s="4"/>
      <c r="BZ2497" s="4"/>
      <c r="CA2497" s="4"/>
      <c r="CB2497" s="4"/>
      <c r="CC2497" s="4"/>
      <c r="CD2497" s="4"/>
      <c r="CE2497" s="4"/>
      <c r="CF2497" s="4"/>
      <c r="CG2497" s="4"/>
      <c r="CH2497" s="4"/>
      <c r="CI2497" s="4"/>
      <c r="CJ2497" s="4"/>
      <c r="CK2497" s="4"/>
      <c r="CL2497" s="4"/>
      <c r="CM2497" s="4"/>
      <c r="CN2497" s="4"/>
      <c r="CO2497" s="4"/>
      <c r="CP2497" s="4"/>
      <c r="CQ2497" s="4"/>
      <c r="CR2497" s="4"/>
      <c r="CS2497" s="4"/>
      <c r="CT2497" s="4"/>
      <c r="CU2497" s="4"/>
      <c r="CV2497" s="4"/>
      <c r="CW2497" s="4"/>
      <c r="CX2497" s="4"/>
      <c r="CY2497" s="4"/>
      <c r="CZ2497" s="4"/>
      <c r="DA2497" s="4"/>
      <c r="DB2497" s="4"/>
      <c r="DC2497" s="4"/>
      <c r="DD2497" s="4"/>
      <c r="DE2497" s="4"/>
      <c r="DF2497" s="4"/>
      <c r="DG2497" s="4"/>
      <c r="DH2497" s="4"/>
      <c r="DI2497" s="4"/>
      <c r="DJ2497" s="4"/>
      <c r="DK2497" s="4"/>
      <c r="DL2497" s="4"/>
      <c r="DM2497" s="4"/>
    </row>
    <row r="2498" spans="1:117" s="183" customFormat="1" ht="12.75">
      <c r="A2498" s="4"/>
      <c r="B2498" s="4"/>
      <c r="C2498" s="69"/>
      <c r="D2498" s="20"/>
      <c r="E2498" s="20"/>
      <c r="F2498" s="101"/>
      <c r="G2498" s="101"/>
      <c r="H2498" s="101"/>
      <c r="I2498" s="212"/>
      <c r="J2498" s="101"/>
      <c r="K2498" s="101"/>
      <c r="L2498" s="101"/>
      <c r="M2498" s="101"/>
      <c r="N2498" s="4"/>
      <c r="O2498" s="4"/>
      <c r="P2498" s="4"/>
      <c r="Q2498" s="4"/>
      <c r="R2498" s="4"/>
      <c r="S2498" s="4"/>
      <c r="T2498" s="4"/>
      <c r="U2498" s="4"/>
      <c r="V2498" s="4"/>
      <c r="W2498" s="4"/>
      <c r="X2498" s="4"/>
      <c r="Y2498" s="4"/>
      <c r="Z2498" s="4"/>
      <c r="AA2498" s="4"/>
      <c r="AB2498" s="4"/>
      <c r="AC2498" s="4"/>
      <c r="AD2498" s="4"/>
      <c r="AE2498" s="4"/>
      <c r="AF2498" s="4"/>
      <c r="AG2498" s="4"/>
      <c r="AH2498" s="4"/>
      <c r="AI2498" s="4"/>
      <c r="AJ2498" s="4"/>
      <c r="AK2498" s="4"/>
      <c r="AL2498" s="4"/>
      <c r="AM2498" s="4"/>
      <c r="AN2498" s="4"/>
      <c r="AO2498" s="4"/>
      <c r="AP2498" s="4"/>
      <c r="AQ2498" s="4"/>
      <c r="AR2498" s="4"/>
      <c r="AS2498" s="4"/>
      <c r="AT2498" s="4"/>
      <c r="AU2498" s="4"/>
      <c r="AV2498" s="4"/>
      <c r="AW2498" s="4"/>
      <c r="AX2498" s="4"/>
      <c r="AY2498" s="4"/>
      <c r="AZ2498" s="4"/>
      <c r="BA2498" s="4"/>
      <c r="BB2498" s="4"/>
      <c r="BC2498" s="4"/>
      <c r="BD2498" s="4"/>
      <c r="BE2498" s="4"/>
      <c r="BF2498" s="4"/>
      <c r="BG2498" s="4"/>
      <c r="BH2498" s="4"/>
      <c r="BI2498" s="4"/>
      <c r="BJ2498" s="4"/>
      <c r="BK2498" s="4"/>
      <c r="BL2498" s="4"/>
      <c r="BM2498" s="4"/>
      <c r="BN2498" s="4"/>
      <c r="BO2498" s="4"/>
      <c r="BP2498" s="4"/>
      <c r="BQ2498" s="4"/>
      <c r="BR2498" s="4"/>
      <c r="BS2498" s="4"/>
      <c r="BT2498" s="4"/>
      <c r="BU2498" s="4"/>
      <c r="BV2498" s="4"/>
      <c r="BW2498" s="4"/>
      <c r="BX2498" s="4"/>
      <c r="BY2498" s="4"/>
      <c r="BZ2498" s="4"/>
      <c r="CA2498" s="4"/>
      <c r="CB2498" s="4"/>
      <c r="CC2498" s="4"/>
      <c r="CD2498" s="4"/>
      <c r="CE2498" s="4"/>
      <c r="CF2498" s="4"/>
      <c r="CG2498" s="4"/>
      <c r="CH2498" s="4"/>
      <c r="CI2498" s="4"/>
      <c r="CJ2498" s="4"/>
      <c r="CK2498" s="4"/>
      <c r="CL2498" s="4"/>
      <c r="CM2498" s="4"/>
      <c r="CN2498" s="4"/>
      <c r="CO2498" s="4"/>
      <c r="CP2498" s="4"/>
      <c r="CQ2498" s="4"/>
      <c r="CR2498" s="4"/>
      <c r="CS2498" s="4"/>
      <c r="CT2498" s="4"/>
      <c r="CU2498" s="4"/>
      <c r="CV2498" s="4"/>
      <c r="CW2498" s="4"/>
      <c r="CX2498" s="4"/>
      <c r="CY2498" s="4"/>
      <c r="CZ2498" s="4"/>
      <c r="DA2498" s="4"/>
      <c r="DB2498" s="4"/>
      <c r="DC2498" s="4"/>
      <c r="DD2498" s="4"/>
      <c r="DE2498" s="4"/>
      <c r="DF2498" s="4"/>
      <c r="DG2498" s="4"/>
      <c r="DH2498" s="4"/>
      <c r="DI2498" s="4"/>
      <c r="DJ2498" s="4"/>
      <c r="DK2498" s="4"/>
      <c r="DL2498" s="4"/>
      <c r="DM2498" s="4"/>
    </row>
    <row r="2499" spans="1:117" s="183" customFormat="1" ht="12.75">
      <c r="A2499" s="4"/>
      <c r="B2499" s="4"/>
      <c r="C2499" s="69"/>
      <c r="D2499" s="20"/>
      <c r="E2499" s="20"/>
      <c r="F2499" s="101"/>
      <c r="G2499" s="101"/>
      <c r="H2499" s="101"/>
      <c r="I2499" s="212"/>
      <c r="J2499" s="101"/>
      <c r="K2499" s="101"/>
      <c r="L2499" s="101"/>
      <c r="M2499" s="101"/>
      <c r="N2499" s="4"/>
      <c r="O2499" s="4"/>
      <c r="P2499" s="4"/>
      <c r="Q2499" s="4"/>
      <c r="R2499" s="4"/>
      <c r="S2499" s="4"/>
      <c r="T2499" s="4"/>
      <c r="U2499" s="4"/>
      <c r="V2499" s="4"/>
      <c r="W2499" s="4"/>
      <c r="X2499" s="4"/>
      <c r="Y2499" s="4"/>
      <c r="Z2499" s="4"/>
      <c r="AA2499" s="4"/>
      <c r="AB2499" s="4"/>
      <c r="AC2499" s="4"/>
      <c r="AD2499" s="4"/>
      <c r="AE2499" s="4"/>
      <c r="AF2499" s="4"/>
      <c r="AG2499" s="4"/>
      <c r="AH2499" s="4"/>
      <c r="AI2499" s="4"/>
      <c r="AJ2499" s="4"/>
      <c r="AK2499" s="4"/>
      <c r="AL2499" s="4"/>
      <c r="AM2499" s="4"/>
      <c r="AN2499" s="4"/>
      <c r="AO2499" s="4"/>
      <c r="AP2499" s="4"/>
      <c r="AQ2499" s="4"/>
      <c r="AR2499" s="4"/>
      <c r="AS2499" s="4"/>
      <c r="AT2499" s="4"/>
      <c r="AU2499" s="4"/>
      <c r="AV2499" s="4"/>
      <c r="AW2499" s="4"/>
      <c r="AX2499" s="4"/>
      <c r="AY2499" s="4"/>
      <c r="AZ2499" s="4"/>
      <c r="BA2499" s="4"/>
      <c r="BB2499" s="4"/>
      <c r="BC2499" s="4"/>
      <c r="BD2499" s="4"/>
      <c r="BE2499" s="4"/>
      <c r="BF2499" s="4"/>
      <c r="BG2499" s="4"/>
      <c r="BH2499" s="4"/>
      <c r="BI2499" s="4"/>
      <c r="BJ2499" s="4"/>
      <c r="BK2499" s="4"/>
      <c r="BL2499" s="4"/>
      <c r="BM2499" s="4"/>
      <c r="BN2499" s="4"/>
      <c r="BO2499" s="4"/>
      <c r="BP2499" s="4"/>
      <c r="BQ2499" s="4"/>
      <c r="BR2499" s="4"/>
      <c r="BS2499" s="4"/>
      <c r="BT2499" s="4"/>
      <c r="BU2499" s="4"/>
      <c r="BV2499" s="4"/>
      <c r="BW2499" s="4"/>
      <c r="BX2499" s="4"/>
      <c r="BY2499" s="4"/>
      <c r="BZ2499" s="4"/>
      <c r="CA2499" s="4"/>
      <c r="CB2499" s="4"/>
      <c r="CC2499" s="4"/>
      <c r="CD2499" s="4"/>
      <c r="CE2499" s="4"/>
      <c r="CF2499" s="4"/>
      <c r="CG2499" s="4"/>
      <c r="CH2499" s="4"/>
      <c r="CI2499" s="4"/>
      <c r="CJ2499" s="4"/>
      <c r="CK2499" s="4"/>
      <c r="CL2499" s="4"/>
      <c r="CM2499" s="4"/>
      <c r="CN2499" s="4"/>
      <c r="CO2499" s="4"/>
      <c r="CP2499" s="4"/>
      <c r="CQ2499" s="4"/>
      <c r="CR2499" s="4"/>
      <c r="CS2499" s="4"/>
      <c r="CT2499" s="4"/>
      <c r="CU2499" s="4"/>
      <c r="CV2499" s="4"/>
      <c r="CW2499" s="4"/>
      <c r="CX2499" s="4"/>
      <c r="CY2499" s="4"/>
      <c r="CZ2499" s="4"/>
      <c r="DA2499" s="4"/>
      <c r="DB2499" s="4"/>
      <c r="DC2499" s="4"/>
      <c r="DD2499" s="4"/>
      <c r="DE2499" s="4"/>
      <c r="DF2499" s="4"/>
      <c r="DG2499" s="4"/>
      <c r="DH2499" s="4"/>
      <c r="DI2499" s="4"/>
      <c r="DJ2499" s="4"/>
      <c r="DK2499" s="4"/>
      <c r="DL2499" s="4"/>
      <c r="DM2499" s="4"/>
    </row>
    <row r="2500" spans="1:117" s="183" customFormat="1" ht="12.75">
      <c r="A2500" s="4"/>
      <c r="B2500" s="4"/>
      <c r="C2500" s="69"/>
      <c r="D2500" s="20"/>
      <c r="E2500" s="20"/>
      <c r="F2500" s="101"/>
      <c r="G2500" s="101"/>
      <c r="H2500" s="101"/>
      <c r="I2500" s="212"/>
      <c r="J2500" s="101"/>
      <c r="K2500" s="101"/>
      <c r="L2500" s="101"/>
      <c r="M2500" s="101"/>
      <c r="N2500" s="4"/>
      <c r="O2500" s="4"/>
      <c r="P2500" s="4"/>
      <c r="Q2500" s="4"/>
      <c r="R2500" s="4"/>
      <c r="S2500" s="4"/>
      <c r="T2500" s="4"/>
      <c r="U2500" s="4"/>
      <c r="V2500" s="4"/>
      <c r="W2500" s="4"/>
      <c r="X2500" s="4"/>
      <c r="Y2500" s="4"/>
      <c r="Z2500" s="4"/>
      <c r="AA2500" s="4"/>
      <c r="AB2500" s="4"/>
      <c r="AC2500" s="4"/>
      <c r="AD2500" s="4"/>
      <c r="AE2500" s="4"/>
      <c r="AF2500" s="4"/>
      <c r="AG2500" s="4"/>
      <c r="AH2500" s="4"/>
      <c r="AI2500" s="4"/>
      <c r="AJ2500" s="4"/>
      <c r="AK2500" s="4"/>
      <c r="AL2500" s="4"/>
      <c r="AM2500" s="4"/>
      <c r="AN2500" s="4"/>
      <c r="AO2500" s="4"/>
      <c r="AP2500" s="4"/>
      <c r="AQ2500" s="4"/>
      <c r="AR2500" s="4"/>
      <c r="AS2500" s="4"/>
      <c r="AT2500" s="4"/>
      <c r="AU2500" s="4"/>
      <c r="AV2500" s="4"/>
      <c r="AW2500" s="4"/>
      <c r="AX2500" s="4"/>
      <c r="AY2500" s="4"/>
      <c r="AZ2500" s="4"/>
      <c r="BA2500" s="4"/>
      <c r="BB2500" s="4"/>
      <c r="BC2500" s="4"/>
      <c r="BD2500" s="4"/>
      <c r="BE2500" s="4"/>
      <c r="BF2500" s="4"/>
      <c r="BG2500" s="4"/>
      <c r="BH2500" s="4"/>
      <c r="BI2500" s="4"/>
      <c r="BJ2500" s="4"/>
      <c r="BK2500" s="4"/>
      <c r="BL2500" s="4"/>
      <c r="BM2500" s="4"/>
      <c r="BN2500" s="4"/>
      <c r="BO2500" s="4"/>
      <c r="BP2500" s="4"/>
      <c r="BQ2500" s="4"/>
      <c r="BR2500" s="4"/>
      <c r="BS2500" s="4"/>
      <c r="BT2500" s="4"/>
      <c r="BU2500" s="4"/>
      <c r="BV2500" s="4"/>
      <c r="BW2500" s="4"/>
      <c r="BX2500" s="4"/>
      <c r="BY2500" s="4"/>
      <c r="BZ2500" s="4"/>
      <c r="CA2500" s="4"/>
      <c r="CB2500" s="4"/>
      <c r="CC2500" s="4"/>
      <c r="CD2500" s="4"/>
      <c r="CE2500" s="4"/>
      <c r="CF2500" s="4"/>
      <c r="CG2500" s="4"/>
      <c r="CH2500" s="4"/>
      <c r="CI2500" s="4"/>
      <c r="CJ2500" s="4"/>
      <c r="CK2500" s="4"/>
      <c r="CL2500" s="4"/>
      <c r="CM2500" s="4"/>
      <c r="CN2500" s="4"/>
      <c r="CO2500" s="4"/>
      <c r="CP2500" s="4"/>
      <c r="CQ2500" s="4"/>
      <c r="CR2500" s="4"/>
      <c r="CS2500" s="4"/>
      <c r="CT2500" s="4"/>
      <c r="CU2500" s="4"/>
      <c r="CV2500" s="4"/>
      <c r="CW2500" s="4"/>
      <c r="CX2500" s="4"/>
      <c r="CY2500" s="4"/>
      <c r="CZ2500" s="4"/>
      <c r="DA2500" s="4"/>
      <c r="DB2500" s="4"/>
      <c r="DC2500" s="4"/>
      <c r="DD2500" s="4"/>
      <c r="DE2500" s="4"/>
      <c r="DF2500" s="4"/>
      <c r="DG2500" s="4"/>
      <c r="DH2500" s="4"/>
      <c r="DI2500" s="4"/>
      <c r="DJ2500" s="4"/>
      <c r="DK2500" s="4"/>
      <c r="DL2500" s="4"/>
      <c r="DM2500" s="4"/>
    </row>
    <row r="2501" spans="1:117" s="183" customFormat="1" ht="12.75">
      <c r="A2501" s="4"/>
      <c r="B2501" s="4"/>
      <c r="C2501" s="69"/>
      <c r="D2501" s="20"/>
      <c r="E2501" s="20"/>
      <c r="F2501" s="101"/>
      <c r="G2501" s="101"/>
      <c r="H2501" s="101"/>
      <c r="I2501" s="212"/>
      <c r="J2501" s="101"/>
      <c r="K2501" s="101"/>
      <c r="L2501" s="101"/>
      <c r="M2501" s="101"/>
      <c r="N2501" s="4"/>
      <c r="O2501" s="4"/>
      <c r="P2501" s="4"/>
      <c r="Q2501" s="4"/>
      <c r="R2501" s="4"/>
      <c r="S2501" s="4"/>
      <c r="T2501" s="4"/>
      <c r="U2501" s="4"/>
      <c r="V2501" s="4"/>
      <c r="W2501" s="4"/>
      <c r="X2501" s="4"/>
      <c r="Y2501" s="4"/>
      <c r="Z2501" s="4"/>
      <c r="AA2501" s="4"/>
      <c r="AB2501" s="4"/>
      <c r="AC2501" s="4"/>
      <c r="AD2501" s="4"/>
      <c r="AE2501" s="4"/>
      <c r="AF2501" s="4"/>
      <c r="AG2501" s="4"/>
      <c r="AH2501" s="4"/>
      <c r="AI2501" s="4"/>
      <c r="AJ2501" s="4"/>
      <c r="AK2501" s="4"/>
      <c r="AL2501" s="4"/>
      <c r="AM2501" s="4"/>
      <c r="AN2501" s="4"/>
      <c r="AO2501" s="4"/>
      <c r="AP2501" s="4"/>
      <c r="AQ2501" s="4"/>
      <c r="AR2501" s="4"/>
      <c r="AS2501" s="4"/>
      <c r="AT2501" s="4"/>
      <c r="AU2501" s="4"/>
      <c r="AV2501" s="4"/>
      <c r="AW2501" s="4"/>
      <c r="AX2501" s="4"/>
      <c r="AY2501" s="4"/>
      <c r="AZ2501" s="4"/>
      <c r="BA2501" s="4"/>
      <c r="BB2501" s="4"/>
      <c r="BC2501" s="4"/>
      <c r="BD2501" s="4"/>
      <c r="BE2501" s="4"/>
      <c r="BF2501" s="4"/>
      <c r="BG2501" s="4"/>
      <c r="BH2501" s="4"/>
      <c r="BI2501" s="4"/>
      <c r="BJ2501" s="4"/>
      <c r="BK2501" s="4"/>
      <c r="BL2501" s="4"/>
      <c r="BM2501" s="4"/>
      <c r="BN2501" s="4"/>
      <c r="BO2501" s="4"/>
      <c r="BP2501" s="4"/>
      <c r="BQ2501" s="4"/>
      <c r="BR2501" s="4"/>
      <c r="BS2501" s="4"/>
      <c r="BT2501" s="4"/>
      <c r="BU2501" s="4"/>
      <c r="BV2501" s="4"/>
      <c r="BW2501" s="4"/>
      <c r="BX2501" s="4"/>
      <c r="BY2501" s="4"/>
      <c r="BZ2501" s="4"/>
      <c r="CA2501" s="4"/>
      <c r="CB2501" s="4"/>
      <c r="CC2501" s="4"/>
      <c r="CD2501" s="4"/>
      <c r="CE2501" s="4"/>
      <c r="CF2501" s="4"/>
      <c r="CG2501" s="4"/>
      <c r="CH2501" s="4"/>
      <c r="CI2501" s="4"/>
      <c r="CJ2501" s="4"/>
      <c r="CK2501" s="4"/>
      <c r="CL2501" s="4"/>
      <c r="CM2501" s="4"/>
      <c r="CN2501" s="4"/>
      <c r="CO2501" s="4"/>
      <c r="CP2501" s="4"/>
      <c r="CQ2501" s="4"/>
      <c r="CR2501" s="4"/>
      <c r="CS2501" s="4"/>
      <c r="CT2501" s="4"/>
      <c r="CU2501" s="4"/>
      <c r="CV2501" s="4"/>
      <c r="CW2501" s="4"/>
      <c r="CX2501" s="4"/>
      <c r="CY2501" s="4"/>
      <c r="CZ2501" s="4"/>
      <c r="DA2501" s="4"/>
      <c r="DB2501" s="4"/>
      <c r="DC2501" s="4"/>
      <c r="DD2501" s="4"/>
      <c r="DE2501" s="4"/>
      <c r="DF2501" s="4"/>
      <c r="DG2501" s="4"/>
      <c r="DH2501" s="4"/>
      <c r="DI2501" s="4"/>
      <c r="DJ2501" s="4"/>
      <c r="DK2501" s="4"/>
      <c r="DL2501" s="4"/>
      <c r="DM2501" s="4"/>
    </row>
    <row r="2502" spans="1:117" s="183" customFormat="1" ht="12.75">
      <c r="A2502" s="4"/>
      <c r="B2502" s="4"/>
      <c r="C2502" s="69"/>
      <c r="D2502" s="20"/>
      <c r="E2502" s="20"/>
      <c r="F2502" s="101"/>
      <c r="G2502" s="101"/>
      <c r="H2502" s="101"/>
      <c r="I2502" s="212"/>
      <c r="J2502" s="101"/>
      <c r="K2502" s="101"/>
      <c r="L2502" s="101"/>
      <c r="M2502" s="101"/>
      <c r="N2502" s="4"/>
      <c r="O2502" s="4"/>
      <c r="P2502" s="4"/>
      <c r="Q2502" s="4"/>
      <c r="R2502" s="4"/>
      <c r="S2502" s="4"/>
      <c r="T2502" s="4"/>
      <c r="U2502" s="4"/>
      <c r="V2502" s="4"/>
      <c r="W2502" s="4"/>
      <c r="X2502" s="4"/>
      <c r="Y2502" s="4"/>
      <c r="Z2502" s="4"/>
      <c r="AA2502" s="4"/>
      <c r="AB2502" s="4"/>
      <c r="AC2502" s="4"/>
      <c r="AD2502" s="4"/>
      <c r="AE2502" s="4"/>
      <c r="AF2502" s="4"/>
      <c r="AG2502" s="4"/>
      <c r="AH2502" s="4"/>
      <c r="AI2502" s="4"/>
      <c r="AJ2502" s="4"/>
      <c r="AK2502" s="4"/>
      <c r="AL2502" s="4"/>
      <c r="AM2502" s="4"/>
      <c r="AN2502" s="4"/>
      <c r="AO2502" s="4"/>
      <c r="AP2502" s="4"/>
      <c r="AQ2502" s="4"/>
      <c r="AR2502" s="4"/>
      <c r="AS2502" s="4"/>
      <c r="AT2502" s="4"/>
      <c r="AU2502" s="4"/>
      <c r="AV2502" s="4"/>
      <c r="AW2502" s="4"/>
      <c r="AX2502" s="4"/>
      <c r="AY2502" s="4"/>
      <c r="AZ2502" s="4"/>
      <c r="BA2502" s="4"/>
      <c r="BB2502" s="4"/>
      <c r="BC2502" s="4"/>
      <c r="BD2502" s="4"/>
      <c r="BE2502" s="4"/>
      <c r="BF2502" s="4"/>
      <c r="BG2502" s="4"/>
      <c r="BH2502" s="4"/>
      <c r="BI2502" s="4"/>
      <c r="BJ2502" s="4"/>
      <c r="BK2502" s="4"/>
      <c r="BL2502" s="4"/>
      <c r="BM2502" s="4"/>
      <c r="BN2502" s="4"/>
      <c r="BO2502" s="4"/>
      <c r="BP2502" s="4"/>
      <c r="BQ2502" s="4"/>
      <c r="BR2502" s="4"/>
      <c r="BS2502" s="4"/>
      <c r="BT2502" s="4"/>
      <c r="BU2502" s="4"/>
      <c r="BV2502" s="4"/>
      <c r="BW2502" s="4"/>
      <c r="BX2502" s="4"/>
      <c r="BY2502" s="4"/>
      <c r="BZ2502" s="4"/>
      <c r="CA2502" s="4"/>
      <c r="CB2502" s="4"/>
      <c r="CC2502" s="4"/>
      <c r="CD2502" s="4"/>
      <c r="CE2502" s="4"/>
      <c r="CF2502" s="4"/>
      <c r="CG2502" s="4"/>
      <c r="CH2502" s="4"/>
      <c r="CI2502" s="4"/>
      <c r="CJ2502" s="4"/>
      <c r="CK2502" s="4"/>
      <c r="CL2502" s="4"/>
      <c r="CM2502" s="4"/>
      <c r="CN2502" s="4"/>
      <c r="CO2502" s="4"/>
      <c r="CP2502" s="4"/>
      <c r="CQ2502" s="4"/>
      <c r="CR2502" s="4"/>
      <c r="CS2502" s="4"/>
      <c r="CT2502" s="4"/>
      <c r="CU2502" s="4"/>
      <c r="CV2502" s="4"/>
      <c r="CW2502" s="4"/>
      <c r="CX2502" s="4"/>
      <c r="CY2502" s="4"/>
      <c r="CZ2502" s="4"/>
      <c r="DA2502" s="4"/>
      <c r="DB2502" s="4"/>
      <c r="DC2502" s="4"/>
      <c r="DD2502" s="4"/>
      <c r="DE2502" s="4"/>
      <c r="DF2502" s="4"/>
      <c r="DG2502" s="4"/>
      <c r="DH2502" s="4"/>
      <c r="DI2502" s="4"/>
      <c r="DJ2502" s="4"/>
      <c r="DK2502" s="4"/>
      <c r="DL2502" s="4"/>
      <c r="DM2502" s="4"/>
    </row>
    <row r="2503" spans="1:117" s="183" customFormat="1" ht="12.75">
      <c r="A2503" s="4"/>
      <c r="B2503" s="4"/>
      <c r="C2503" s="69"/>
      <c r="D2503" s="20"/>
      <c r="E2503" s="20"/>
      <c r="F2503" s="101"/>
      <c r="G2503" s="101"/>
      <c r="H2503" s="101"/>
      <c r="I2503" s="212"/>
      <c r="J2503" s="101"/>
      <c r="K2503" s="101"/>
      <c r="L2503" s="101"/>
      <c r="M2503" s="101"/>
      <c r="N2503" s="4"/>
      <c r="O2503" s="4"/>
      <c r="P2503" s="4"/>
      <c r="Q2503" s="4"/>
      <c r="R2503" s="4"/>
      <c r="S2503" s="4"/>
      <c r="T2503" s="4"/>
      <c r="U2503" s="4"/>
      <c r="V2503" s="4"/>
      <c r="W2503" s="4"/>
      <c r="X2503" s="4"/>
      <c r="Y2503" s="4"/>
      <c r="Z2503" s="4"/>
      <c r="AA2503" s="4"/>
      <c r="AB2503" s="4"/>
      <c r="AC2503" s="4"/>
      <c r="AD2503" s="4"/>
      <c r="AE2503" s="4"/>
      <c r="AF2503" s="4"/>
      <c r="AG2503" s="4"/>
      <c r="AH2503" s="4"/>
      <c r="AI2503" s="4"/>
      <c r="AJ2503" s="4"/>
      <c r="AK2503" s="4"/>
      <c r="AL2503" s="4"/>
      <c r="AM2503" s="4"/>
      <c r="AN2503" s="4"/>
      <c r="AO2503" s="4"/>
      <c r="AP2503" s="4"/>
      <c r="AQ2503" s="4"/>
      <c r="AR2503" s="4"/>
      <c r="AS2503" s="4"/>
      <c r="AT2503" s="4"/>
      <c r="AU2503" s="4"/>
      <c r="AV2503" s="4"/>
      <c r="AW2503" s="4"/>
      <c r="AX2503" s="4"/>
      <c r="AY2503" s="4"/>
      <c r="AZ2503" s="4"/>
      <c r="BA2503" s="4"/>
      <c r="BB2503" s="4"/>
      <c r="BC2503" s="4"/>
      <c r="BD2503" s="4"/>
      <c r="BE2503" s="4"/>
      <c r="BF2503" s="4"/>
      <c r="BG2503" s="4"/>
      <c r="BH2503" s="4"/>
      <c r="BI2503" s="4"/>
      <c r="BJ2503" s="4"/>
      <c r="BK2503" s="4"/>
      <c r="BL2503" s="4"/>
      <c r="BM2503" s="4"/>
      <c r="BN2503" s="4"/>
      <c r="BO2503" s="4"/>
      <c r="BP2503" s="4"/>
      <c r="BQ2503" s="4"/>
      <c r="BR2503" s="4"/>
      <c r="BS2503" s="4"/>
      <c r="BT2503" s="4"/>
      <c r="BU2503" s="4"/>
      <c r="BV2503" s="4"/>
      <c r="BW2503" s="4"/>
      <c r="BX2503" s="4"/>
      <c r="BY2503" s="4"/>
      <c r="BZ2503" s="4"/>
      <c r="CA2503" s="4"/>
      <c r="CB2503" s="4"/>
      <c r="CC2503" s="4"/>
      <c r="CD2503" s="4"/>
      <c r="CE2503" s="4"/>
      <c r="CF2503" s="4"/>
      <c r="CG2503" s="4"/>
      <c r="CH2503" s="4"/>
      <c r="CI2503" s="4"/>
      <c r="CJ2503" s="4"/>
      <c r="CK2503" s="4"/>
      <c r="CL2503" s="4"/>
      <c r="CM2503" s="4"/>
      <c r="CN2503" s="4"/>
      <c r="CO2503" s="4"/>
      <c r="CP2503" s="4"/>
      <c r="CQ2503" s="4"/>
      <c r="CR2503" s="4"/>
      <c r="CS2503" s="4"/>
      <c r="CT2503" s="4"/>
      <c r="CU2503" s="4"/>
      <c r="CV2503" s="4"/>
      <c r="CW2503" s="4"/>
      <c r="CX2503" s="4"/>
      <c r="CY2503" s="4"/>
      <c r="CZ2503" s="4"/>
      <c r="DA2503" s="4"/>
      <c r="DB2503" s="4"/>
      <c r="DC2503" s="4"/>
      <c r="DD2503" s="4"/>
      <c r="DE2503" s="4"/>
      <c r="DF2503" s="4"/>
      <c r="DG2503" s="4"/>
      <c r="DH2503" s="4"/>
      <c r="DI2503" s="4"/>
      <c r="DJ2503" s="4"/>
      <c r="DK2503" s="4"/>
      <c r="DL2503" s="4"/>
      <c r="DM2503" s="4"/>
    </row>
    <row r="2504" spans="1:117" s="183" customFormat="1" ht="12.75">
      <c r="A2504" s="4"/>
      <c r="B2504" s="4"/>
      <c r="C2504" s="69"/>
      <c r="D2504" s="20"/>
      <c r="E2504" s="20"/>
      <c r="F2504" s="101"/>
      <c r="G2504" s="101"/>
      <c r="H2504" s="101"/>
      <c r="I2504" s="212"/>
      <c r="J2504" s="101"/>
      <c r="K2504" s="101"/>
      <c r="L2504" s="101"/>
      <c r="M2504" s="101"/>
      <c r="N2504" s="4"/>
      <c r="O2504" s="4"/>
      <c r="P2504" s="4"/>
      <c r="Q2504" s="4"/>
      <c r="R2504" s="4"/>
      <c r="S2504" s="4"/>
      <c r="T2504" s="4"/>
      <c r="U2504" s="4"/>
      <c r="V2504" s="4"/>
      <c r="W2504" s="4"/>
      <c r="X2504" s="4"/>
      <c r="Y2504" s="4"/>
      <c r="Z2504" s="4"/>
      <c r="AA2504" s="4"/>
      <c r="AB2504" s="4"/>
      <c r="AC2504" s="4"/>
      <c r="AD2504" s="4"/>
      <c r="AE2504" s="4"/>
      <c r="AF2504" s="4"/>
      <c r="AG2504" s="4"/>
      <c r="AH2504" s="4"/>
      <c r="AI2504" s="4"/>
      <c r="AJ2504" s="4"/>
      <c r="AK2504" s="4"/>
      <c r="AL2504" s="4"/>
      <c r="AM2504" s="4"/>
      <c r="AN2504" s="4"/>
      <c r="AO2504" s="4"/>
      <c r="AP2504" s="4"/>
      <c r="AQ2504" s="4"/>
      <c r="AR2504" s="4"/>
      <c r="AS2504" s="4"/>
      <c r="AT2504" s="4"/>
      <c r="AU2504" s="4"/>
      <c r="AV2504" s="4"/>
      <c r="AW2504" s="4"/>
      <c r="AX2504" s="4"/>
      <c r="AY2504" s="4"/>
      <c r="AZ2504" s="4"/>
      <c r="BA2504" s="4"/>
      <c r="BB2504" s="4"/>
      <c r="BC2504" s="4"/>
      <c r="BD2504" s="4"/>
      <c r="BE2504" s="4"/>
      <c r="BF2504" s="4"/>
      <c r="BG2504" s="4"/>
      <c r="BH2504" s="4"/>
      <c r="BI2504" s="4"/>
      <c r="BJ2504" s="4"/>
      <c r="BK2504" s="4"/>
      <c r="BL2504" s="4"/>
      <c r="BM2504" s="4"/>
      <c r="BN2504" s="4"/>
      <c r="BO2504" s="4"/>
      <c r="BP2504" s="4"/>
      <c r="BQ2504" s="4"/>
      <c r="BR2504" s="4"/>
      <c r="BS2504" s="4"/>
      <c r="BT2504" s="4"/>
      <c r="BU2504" s="4"/>
      <c r="BV2504" s="4"/>
      <c r="BW2504" s="4"/>
      <c r="BX2504" s="4"/>
      <c r="BY2504" s="4"/>
      <c r="BZ2504" s="4"/>
      <c r="CA2504" s="4"/>
      <c r="CB2504" s="4"/>
      <c r="CC2504" s="4"/>
      <c r="CD2504" s="4"/>
      <c r="CE2504" s="4"/>
      <c r="CF2504" s="4"/>
      <c r="CG2504" s="4"/>
      <c r="CH2504" s="4"/>
      <c r="CI2504" s="4"/>
      <c r="CJ2504" s="4"/>
      <c r="CK2504" s="4"/>
      <c r="CL2504" s="4"/>
      <c r="CM2504" s="4"/>
      <c r="CN2504" s="4"/>
      <c r="CO2504" s="4"/>
      <c r="CP2504" s="4"/>
      <c r="CQ2504" s="4"/>
      <c r="CR2504" s="4"/>
      <c r="CS2504" s="4"/>
      <c r="CT2504" s="4"/>
      <c r="CU2504" s="4"/>
      <c r="CV2504" s="4"/>
      <c r="CW2504" s="4"/>
      <c r="CX2504" s="4"/>
      <c r="CY2504" s="4"/>
      <c r="CZ2504" s="4"/>
      <c r="DA2504" s="4"/>
      <c r="DB2504" s="4"/>
      <c r="DC2504" s="4"/>
      <c r="DD2504" s="4"/>
      <c r="DE2504" s="4"/>
      <c r="DF2504" s="4"/>
      <c r="DG2504" s="4"/>
      <c r="DH2504" s="4"/>
      <c r="DI2504" s="4"/>
      <c r="DJ2504" s="4"/>
      <c r="DK2504" s="4"/>
      <c r="DL2504" s="4"/>
      <c r="DM2504" s="4"/>
    </row>
    <row r="2505" spans="1:117" s="183" customFormat="1" ht="12.75">
      <c r="A2505" s="4"/>
      <c r="B2505" s="4"/>
      <c r="C2505" s="69"/>
      <c r="D2505" s="20"/>
      <c r="E2505" s="20"/>
      <c r="F2505" s="101"/>
      <c r="G2505" s="101"/>
      <c r="H2505" s="101"/>
      <c r="I2505" s="212"/>
      <c r="J2505" s="101"/>
      <c r="K2505" s="101"/>
      <c r="L2505" s="101"/>
      <c r="M2505" s="101"/>
      <c r="N2505" s="4"/>
      <c r="O2505" s="4"/>
      <c r="P2505" s="4"/>
      <c r="Q2505" s="4"/>
      <c r="R2505" s="4"/>
      <c r="S2505" s="4"/>
      <c r="T2505" s="4"/>
      <c r="U2505" s="4"/>
      <c r="V2505" s="4"/>
      <c r="W2505" s="4"/>
      <c r="X2505" s="4"/>
      <c r="Y2505" s="4"/>
      <c r="Z2505" s="4"/>
      <c r="AA2505" s="4"/>
      <c r="AB2505" s="4"/>
      <c r="AC2505" s="4"/>
      <c r="AD2505" s="4"/>
      <c r="AE2505" s="4"/>
      <c r="AF2505" s="4"/>
      <c r="AG2505" s="4"/>
      <c r="AH2505" s="4"/>
      <c r="AI2505" s="4"/>
      <c r="AJ2505" s="4"/>
      <c r="AK2505" s="4"/>
      <c r="AL2505" s="4"/>
      <c r="AM2505" s="4"/>
      <c r="AN2505" s="4"/>
      <c r="AO2505" s="4"/>
      <c r="AP2505" s="4"/>
      <c r="AQ2505" s="4"/>
      <c r="AR2505" s="4"/>
      <c r="AS2505" s="4"/>
      <c r="AT2505" s="4"/>
      <c r="AU2505" s="4"/>
      <c r="AV2505" s="4"/>
      <c r="AW2505" s="4"/>
      <c r="AX2505" s="4"/>
      <c r="AY2505" s="4"/>
      <c r="AZ2505" s="4"/>
      <c r="BA2505" s="4"/>
      <c r="BB2505" s="4"/>
      <c r="BC2505" s="4"/>
      <c r="BD2505" s="4"/>
      <c r="BE2505" s="4"/>
      <c r="BF2505" s="4"/>
      <c r="BG2505" s="4"/>
      <c r="BH2505" s="4"/>
      <c r="BI2505" s="4"/>
      <c r="BJ2505" s="4"/>
      <c r="BK2505" s="4"/>
      <c r="BL2505" s="4"/>
      <c r="BM2505" s="4"/>
      <c r="BN2505" s="4"/>
      <c r="BO2505" s="4"/>
      <c r="BP2505" s="4"/>
      <c r="BQ2505" s="4"/>
      <c r="BR2505" s="4"/>
      <c r="BS2505" s="4"/>
      <c r="BT2505" s="4"/>
      <c r="BU2505" s="4"/>
      <c r="BV2505" s="4"/>
      <c r="BW2505" s="4"/>
      <c r="BX2505" s="4"/>
      <c r="BY2505" s="4"/>
      <c r="BZ2505" s="4"/>
      <c r="CA2505" s="4"/>
      <c r="CB2505" s="4"/>
      <c r="CC2505" s="4"/>
      <c r="CD2505" s="4"/>
      <c r="CE2505" s="4"/>
      <c r="CF2505" s="4"/>
      <c r="CG2505" s="4"/>
      <c r="CH2505" s="4"/>
      <c r="CI2505" s="4"/>
      <c r="CJ2505" s="4"/>
      <c r="CK2505" s="4"/>
      <c r="CL2505" s="4"/>
      <c r="CM2505" s="4"/>
      <c r="CN2505" s="4"/>
      <c r="CO2505" s="4"/>
      <c r="CP2505" s="4"/>
      <c r="CQ2505" s="4"/>
      <c r="CR2505" s="4"/>
      <c r="CS2505" s="4"/>
      <c r="CT2505" s="4"/>
      <c r="CU2505" s="4"/>
      <c r="CV2505" s="4"/>
      <c r="CW2505" s="4"/>
      <c r="CX2505" s="4"/>
      <c r="CY2505" s="4"/>
      <c r="CZ2505" s="4"/>
      <c r="DA2505" s="4"/>
      <c r="DB2505" s="4"/>
      <c r="DC2505" s="4"/>
      <c r="DD2505" s="4"/>
      <c r="DE2505" s="4"/>
      <c r="DF2505" s="4"/>
      <c r="DG2505" s="4"/>
      <c r="DH2505" s="4"/>
      <c r="DI2505" s="4"/>
      <c r="DJ2505" s="4"/>
      <c r="DK2505" s="4"/>
      <c r="DL2505" s="4"/>
      <c r="DM2505" s="4"/>
    </row>
  </sheetData>
  <sheetProtection selectLockedCells="1" selectUnlockedCells="1"/>
  <mergeCells count="20">
    <mergeCell ref="D225:D226"/>
    <mergeCell ref="D843:D844"/>
    <mergeCell ref="B11:M11"/>
    <mergeCell ref="B6:M7"/>
    <mergeCell ref="B9:M10"/>
    <mergeCell ref="C13:M13"/>
    <mergeCell ref="L1278:L1279"/>
    <mergeCell ref="M1278:M1279"/>
    <mergeCell ref="F1278:F1279"/>
    <mergeCell ref="G1278:G1280"/>
    <mergeCell ref="I1278:I1279"/>
    <mergeCell ref="J1278:J1279"/>
    <mergeCell ref="D2153:D2154"/>
    <mergeCell ref="E2153:E2154"/>
    <mergeCell ref="F2153:F2154"/>
    <mergeCell ref="K1278:K1279"/>
    <mergeCell ref="D654:D655"/>
    <mergeCell ref="D656:D657"/>
    <mergeCell ref="E654:E655"/>
    <mergeCell ref="E656:E657"/>
  </mergeCells>
  <printOptions/>
  <pageMargins left="0.2" right="0.19027777777777777" top="0.75" bottom="0.75" header="0.5118055555555555" footer="0.5118055555555555"/>
  <pageSetup horizontalDpi="300" verticalDpi="300" orientation="landscape" paperSize="9"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delab</cp:lastModifiedBy>
  <cp:lastPrinted>2018-10-17T09:38:01Z</cp:lastPrinted>
  <dcterms:created xsi:type="dcterms:W3CDTF">2018-09-27T09:34:16Z</dcterms:created>
  <dcterms:modified xsi:type="dcterms:W3CDTF">2018-11-23T10:41:40Z</dcterms:modified>
  <cp:category/>
  <cp:version/>
  <cp:contentType/>
  <cp:contentStatus/>
</cp:coreProperties>
</file>